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3" activeTab="0"/>
  </bookViews>
  <sheets>
    <sheet name="Zadania inwestycyjne ogółem" sheetId="1" r:id="rId1"/>
  </sheets>
  <definedNames>
    <definedName name="_xlnm.Print_Area" localSheetId="0">'Zadania inwestycyjne ogółem'!$A$1:$G$25</definedName>
    <definedName name="_xlnm.Print_Titles" localSheetId="0">'Zadania inwestycyjne ogółem'!$4:$5</definedName>
  </definedNames>
  <calcPr fullCalcOnLoad="1"/>
</workbook>
</file>

<file path=xl/sharedStrings.xml><?xml version="1.0" encoding="utf-8"?>
<sst xmlns="http://schemas.openxmlformats.org/spreadsheetml/2006/main" count="62" uniqueCount="52">
  <si>
    <t>Lp.</t>
  </si>
  <si>
    <t>Dział</t>
  </si>
  <si>
    <t>Rozdz.</t>
  </si>
  <si>
    <t>§</t>
  </si>
  <si>
    <t>Nazwa zadania inwestycyjnego</t>
  </si>
  <si>
    <t>Plan</t>
  </si>
  <si>
    <t>6050-1</t>
  </si>
  <si>
    <t>6050-2</t>
  </si>
  <si>
    <t>6050-3</t>
  </si>
  <si>
    <t>900</t>
  </si>
  <si>
    <t xml:space="preserve">6050-1 </t>
  </si>
  <si>
    <t>6050-4</t>
  </si>
  <si>
    <t>Razem</t>
  </si>
  <si>
    <t>010</t>
  </si>
  <si>
    <t>01010</t>
  </si>
  <si>
    <t>Budowa chodnika przy drodze gminnej w Stołecznej</t>
  </si>
  <si>
    <t>Budowa chodnika przy drodze gminnej działka nr 943 obr. Góralice</t>
  </si>
  <si>
    <t>Budowa lokalnej oczyszczalni ścieków w m. Chełmie Górnym-dokumentacja</t>
  </si>
  <si>
    <t>90001</t>
  </si>
  <si>
    <t>6059-1</t>
  </si>
  <si>
    <t>Rozbudowa i przebudowa oczyszczalni ścieków w Trzcińsku-Zdroju</t>
  </si>
  <si>
    <t>Plan funduszu sołeckiego</t>
  </si>
  <si>
    <t>6580-1</t>
  </si>
  <si>
    <t>Rozbudowa Cmentarza Komunalnego w Trzcinsku-Zdroju</t>
  </si>
  <si>
    <t>710</t>
  </si>
  <si>
    <t>71035</t>
  </si>
  <si>
    <t>801</t>
  </si>
  <si>
    <t>Rezerwa inwestycyjna</t>
  </si>
  <si>
    <t>Wymiana okien w budynku Przychodni w Trzcińsku-Zdroju</t>
  </si>
  <si>
    <t>6059-2</t>
  </si>
  <si>
    <t>754</t>
  </si>
  <si>
    <t>75401</t>
  </si>
  <si>
    <t>6170</t>
  </si>
  <si>
    <t>Dotacja dla Policji na zakup samochodu policyjnego</t>
  </si>
  <si>
    <t>80110</t>
  </si>
  <si>
    <t>6059</t>
  </si>
  <si>
    <t>Termomodernizacja budynku szkoły w Góralicach</t>
  </si>
  <si>
    <t>Limity wydatków  Gminy Trzcińsko-Zdrój na zadania inwestycyjne i zakupy realizowane w roku 2017 przedstawia poniższa tabela:</t>
  </si>
  <si>
    <t>Zagospodarowanie placu przy świetlicy wiejskiej w Rosnowie</t>
  </si>
  <si>
    <t>Przebudowa drogi gminnej w Chełmie Dolnym</t>
  </si>
  <si>
    <t>Wiata Gogolice</t>
  </si>
  <si>
    <t>Chodnik w parku Piaseczno</t>
  </si>
  <si>
    <t>Wyposażenie placu zabaw w Tchórznie</t>
  </si>
  <si>
    <t>Zagospodarowanie placu przy świetlicy wiejskiej w Klasztornem</t>
  </si>
  <si>
    <t>Budowa chodnika łączącego ul. Polnąz ul. Dworcową oraz budowa przyłącza kanalizacji sanitarnej do kanalizacji miejskiej- dokumentacja</t>
  </si>
  <si>
    <t>Utworzenie miejsca rekreacji publicznej wokół placu przy baszcie Bocianiej w Trzcińsku-Zdroju</t>
  </si>
  <si>
    <t>Budowa chodnika na  cmentarzu w Piasecznie</t>
  </si>
  <si>
    <t>75415</t>
  </si>
  <si>
    <t>6230</t>
  </si>
  <si>
    <t>Dotacja celowa na poprawę bezpieczeństwa na obszarach wodnych w Gminie Trzcińsko-Zdrój</t>
  </si>
  <si>
    <t>Uchwała dokonuje zwiększenia dochodów i wydatków budżetu o kwotę 65.854,00 zł zł , w dochodach kwota 55.854,- zł to dofinansowanie do projektu pn. "Opracowanie lokalnego programu rewitalizacji dla Gminy Trzcińsko-Zdrój", kwota 10.000,- stanowi zwiekszenie planu sprzedaży mienia komunalnego na 2017 rok.W wydatkach kwota 62.060,- to wydatki na projekt pn. "Opracowanie lokalnego programu rewitalizacji dla Gminy Trzcińsko-Zdrój" wkład własny wynosi 6.2016,- zł, natomiast kwota 3.000,- to dotacja dla organizacji pożytku publicznego na poprawę bezpieczeństwa na obszarach wodnych w Gminie Trzcinsko-Zdrój.</t>
  </si>
  <si>
    <t>Uzasadnienie do uchwały nr XXX/282/2017 z dnia 27 kwietnia 2017 roku.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</si>
</sst>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_-* #,##0.000\ _z_ł_-;\-* #,##0.000\ _z_ł_-;_-* \-??\ _z_ł_-;_-@_-"/>
    <numFmt numFmtId="167" formatCode="_-* #,##0.0000\ _z_ł_-;\-* #,##0.0000\ _z_ł_-;_-* \-??\ _z_ł_-;_-@_-"/>
    <numFmt numFmtId="168" formatCode="_-* #,##0.0\ _z_ł_-;\-* #,##0.0\ _z_ł_-;_-* \-??\ _z_ł_-;_-@_-"/>
    <numFmt numFmtId="169" formatCode="#,##0.0"/>
    <numFmt numFmtId="170" formatCode="#,##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3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 CE"/>
      <family val="2"/>
    </font>
    <font>
      <sz val="18"/>
      <name val="Arial CE"/>
      <family val="2"/>
    </font>
    <font>
      <b/>
      <sz val="16"/>
      <name val="Arial CE"/>
      <family val="2"/>
    </font>
    <font>
      <i/>
      <sz val="16"/>
      <name val="Arial CE"/>
      <family val="2"/>
    </font>
    <font>
      <b/>
      <i/>
      <sz val="16"/>
      <name val="Arial CE"/>
      <family val="2"/>
    </font>
    <font>
      <i/>
      <sz val="14"/>
      <name val="Arial CE"/>
      <family val="2"/>
    </font>
    <font>
      <sz val="16"/>
      <name val="Arial CE"/>
      <family val="2"/>
    </font>
    <font>
      <b/>
      <sz val="16"/>
      <name val="Arial"/>
      <family val="2"/>
    </font>
    <font>
      <b/>
      <sz val="26"/>
      <name val="Arial CE"/>
      <family val="2"/>
    </font>
    <font>
      <sz val="8"/>
      <name val="Czcionka tekstu podstawowego"/>
      <family val="2"/>
    </font>
    <font>
      <u val="single"/>
      <sz val="5.5"/>
      <color indexed="12"/>
      <name val="Czcionka tekstu podstawowego"/>
      <family val="2"/>
    </font>
    <font>
      <u val="single"/>
      <sz val="5.5"/>
      <color indexed="36"/>
      <name val="Czcionka tekstu podstawowego"/>
      <family val="2"/>
    </font>
    <font>
      <sz val="12"/>
      <color indexed="8"/>
      <name val="Czcionka tekstu podstawowego"/>
      <family val="2"/>
    </font>
    <font>
      <sz val="11"/>
      <name val="Czcionka tekstu podstawowego"/>
      <family val="2"/>
    </font>
    <font>
      <b/>
      <sz val="18"/>
      <name val="Arial CE"/>
      <family val="0"/>
    </font>
    <font>
      <sz val="2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ill="0" applyBorder="0" applyAlignment="0" applyProtection="0"/>
    <xf numFmtId="9" fontId="0" fillId="0" borderId="0">
      <alignment/>
      <protection/>
    </xf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19" fillId="0" borderId="0" xfId="53" applyFont="1" applyAlignment="1">
      <alignment vertical="center"/>
      <protection/>
    </xf>
    <xf numFmtId="49" fontId="19" fillId="0" borderId="0" xfId="53" applyNumberFormat="1" applyFont="1" applyAlignment="1">
      <alignment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9" fillId="0" borderId="0" xfId="53" applyFont="1" applyFill="1" applyAlignment="1">
      <alignment vertical="center"/>
      <protection/>
    </xf>
    <xf numFmtId="0" fontId="22" fillId="0" borderId="10" xfId="53" applyFont="1" applyBorder="1" applyAlignment="1">
      <alignment horizontal="center" vertical="center"/>
      <protection/>
    </xf>
    <xf numFmtId="49" fontId="22" fillId="0" borderId="10" xfId="53" applyNumberFormat="1" applyFont="1" applyBorder="1" applyAlignment="1">
      <alignment horizontal="center" vertical="center"/>
      <protection/>
    </xf>
    <xf numFmtId="0" fontId="24" fillId="0" borderId="0" xfId="53" applyFont="1" applyAlignment="1">
      <alignment vertical="center"/>
      <protection/>
    </xf>
    <xf numFmtId="0" fontId="25" fillId="0" borderId="11" xfId="53" applyFont="1" applyBorder="1" applyAlignment="1">
      <alignment horizontal="center" vertical="center"/>
      <protection/>
    </xf>
    <xf numFmtId="49" fontId="21" fillId="0" borderId="11" xfId="53" applyNumberFormat="1" applyFont="1" applyBorder="1" applyAlignment="1">
      <alignment horizontal="center" vertical="center"/>
      <protection/>
    </xf>
    <xf numFmtId="49" fontId="21" fillId="0" borderId="11" xfId="53" applyNumberFormat="1" applyFont="1" applyBorder="1" applyAlignment="1">
      <alignment horizontal="center" vertical="center" wrapText="1"/>
      <protection/>
    </xf>
    <xf numFmtId="3" fontId="21" fillId="0" borderId="11" xfId="53" applyNumberFormat="1" applyFont="1" applyBorder="1" applyAlignment="1">
      <alignment horizontal="center" vertical="center"/>
      <protection/>
    </xf>
    <xf numFmtId="0" fontId="19" fillId="0" borderId="0" xfId="53" applyFont="1">
      <alignment/>
      <protection/>
    </xf>
    <xf numFmtId="49" fontId="26" fillId="24" borderId="10" xfId="0" applyNumberFormat="1" applyFont="1" applyFill="1" applyBorder="1" applyAlignment="1">
      <alignment horizontal="center"/>
    </xf>
    <xf numFmtId="3" fontId="26" fillId="24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49" fontId="21" fillId="0" borderId="10" xfId="53" applyNumberFormat="1" applyFont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3" fontId="21" fillId="0" borderId="10" xfId="53" applyNumberFormat="1" applyFont="1" applyBorder="1" applyAlignment="1">
      <alignment horizontal="center" vertical="center"/>
      <protection/>
    </xf>
    <xf numFmtId="0" fontId="19" fillId="0" borderId="0" xfId="53" applyFont="1" applyAlignment="1">
      <alignment vertical="center"/>
      <protection/>
    </xf>
    <xf numFmtId="164" fontId="31" fillId="0" borderId="10" xfId="42" applyFont="1" applyBorder="1" applyAlignment="1">
      <alignment horizontal="center" vertical="center"/>
    </xf>
    <xf numFmtId="49" fontId="21" fillId="25" borderId="11" xfId="53" applyNumberFormat="1" applyFont="1" applyFill="1" applyBorder="1" applyAlignment="1">
      <alignment horizontal="center" vertical="center" wrapText="1"/>
      <protection/>
    </xf>
    <xf numFmtId="3" fontId="21" fillId="25" borderId="11" xfId="53" applyNumberFormat="1" applyFont="1" applyFill="1" applyBorder="1" applyAlignment="1">
      <alignment horizontal="center" vertical="center" wrapText="1"/>
      <protection/>
    </xf>
    <xf numFmtId="0" fontId="26" fillId="26" borderId="10" xfId="0" applyFont="1" applyFill="1" applyBorder="1" applyAlignment="1">
      <alignment horizontal="center"/>
    </xf>
    <xf numFmtId="49" fontId="26" fillId="27" borderId="10" xfId="0" applyNumberFormat="1" applyFont="1" applyFill="1" applyBorder="1" applyAlignment="1">
      <alignment horizontal="center"/>
    </xf>
    <xf numFmtId="3" fontId="26" fillId="27" borderId="10" xfId="0" applyNumberFormat="1" applyFont="1" applyFill="1" applyBorder="1" applyAlignment="1">
      <alignment horizontal="center"/>
    </xf>
    <xf numFmtId="3" fontId="26" fillId="25" borderId="10" xfId="0" applyNumberFormat="1" applyFont="1" applyFill="1" applyBorder="1" applyAlignment="1">
      <alignment horizontal="center" vertical="center" wrapText="1"/>
    </xf>
    <xf numFmtId="0" fontId="25" fillId="25" borderId="11" xfId="53" applyFont="1" applyFill="1" applyBorder="1" applyAlignment="1">
      <alignment horizontal="center" vertical="center"/>
      <protection/>
    </xf>
    <xf numFmtId="0" fontId="26" fillId="28" borderId="10" xfId="0" applyFont="1" applyFill="1" applyBorder="1" applyAlignment="1">
      <alignment horizontal="center"/>
    </xf>
    <xf numFmtId="0" fontId="26" fillId="29" borderId="10" xfId="0" applyFont="1" applyFill="1" applyBorder="1" applyAlignment="1">
      <alignment horizontal="center"/>
    </xf>
    <xf numFmtId="0" fontId="26" fillId="28" borderId="10" xfId="0" applyFont="1" applyFill="1" applyBorder="1" applyAlignment="1">
      <alignment horizontal="center" vertical="center" wrapText="1"/>
    </xf>
    <xf numFmtId="0" fontId="19" fillId="25" borderId="0" xfId="53" applyFont="1" applyFill="1">
      <alignment/>
      <protection/>
    </xf>
    <xf numFmtId="0" fontId="26" fillId="25" borderId="10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 vertical="center" wrapText="1"/>
    </xf>
    <xf numFmtId="0" fontId="19" fillId="25" borderId="0" xfId="53" applyFont="1" applyFill="1" applyAlignment="1">
      <alignment vertical="center"/>
      <protection/>
    </xf>
    <xf numFmtId="3" fontId="21" fillId="25" borderId="11" xfId="53" applyNumberFormat="1" applyFont="1" applyFill="1" applyBorder="1" applyAlignment="1">
      <alignment horizontal="center" vertical="center"/>
      <protection/>
    </xf>
    <xf numFmtId="3" fontId="23" fillId="0" borderId="10" xfId="53" applyNumberFormat="1" applyFont="1" applyBorder="1" applyAlignment="1">
      <alignment horizontal="center" vertical="center"/>
      <protection/>
    </xf>
    <xf numFmtId="3" fontId="21" fillId="0" borderId="11" xfId="53" applyNumberFormat="1" applyFont="1" applyBorder="1" applyAlignment="1">
      <alignment horizontal="center" vertical="center" wrapText="1"/>
      <protection/>
    </xf>
    <xf numFmtId="164" fontId="0" fillId="0" borderId="0" xfId="42" applyAlignment="1">
      <alignment vertical="center"/>
    </xf>
    <xf numFmtId="164" fontId="0" fillId="0" borderId="0" xfId="42" applyFill="1" applyAlignment="1">
      <alignment vertical="center"/>
    </xf>
    <xf numFmtId="164" fontId="0" fillId="0" borderId="0" xfId="42" applyAlignment="1">
      <alignment/>
    </xf>
    <xf numFmtId="164" fontId="0" fillId="25" borderId="0" xfId="42" applyFill="1" applyAlignment="1">
      <alignment/>
    </xf>
    <xf numFmtId="164" fontId="0" fillId="25" borderId="0" xfId="42" applyFill="1" applyAlignment="1">
      <alignment vertical="center"/>
    </xf>
    <xf numFmtId="43" fontId="19" fillId="0" borderId="0" xfId="53" applyNumberFormat="1" applyFont="1">
      <alignment/>
      <protection/>
    </xf>
    <xf numFmtId="0" fontId="19" fillId="0" borderId="0" xfId="53" applyFont="1" applyAlignment="1">
      <alignment horizontal="center" vertical="center"/>
      <protection/>
    </xf>
    <xf numFmtId="164" fontId="32" fillId="0" borderId="0" xfId="42" applyFont="1" applyAlignment="1">
      <alignment vertical="center"/>
    </xf>
    <xf numFmtId="164" fontId="32" fillId="0" borderId="0" xfId="42" applyFont="1" applyFill="1" applyAlignment="1">
      <alignment vertical="center"/>
    </xf>
    <xf numFmtId="3" fontId="19" fillId="0" borderId="0" xfId="53" applyNumberFormat="1" applyFont="1" applyAlignment="1">
      <alignment vertical="center"/>
      <protection/>
    </xf>
    <xf numFmtId="3" fontId="19" fillId="25" borderId="0" xfId="53" applyNumberFormat="1" applyFont="1" applyFill="1">
      <alignment/>
      <protection/>
    </xf>
    <xf numFmtId="0" fontId="25" fillId="0" borderId="11" xfId="53" applyFont="1" applyFill="1" applyBorder="1" applyAlignment="1">
      <alignment horizontal="center" vertical="center"/>
      <protection/>
    </xf>
    <xf numFmtId="3" fontId="21" fillId="0" borderId="11" xfId="53" applyNumberFormat="1" applyFont="1" applyFill="1" applyBorder="1" applyAlignment="1">
      <alignment horizontal="center" vertical="center"/>
      <protection/>
    </xf>
    <xf numFmtId="49" fontId="21" fillId="25" borderId="11" xfId="53" applyNumberFormat="1" applyFont="1" applyFill="1" applyBorder="1" applyAlignment="1">
      <alignment horizontal="center" vertical="center"/>
      <protection/>
    </xf>
    <xf numFmtId="3" fontId="23" fillId="25" borderId="10" xfId="53" applyNumberFormat="1" applyFont="1" applyFill="1" applyBorder="1" applyAlignment="1">
      <alignment horizontal="center" vertical="center"/>
      <protection/>
    </xf>
    <xf numFmtId="43" fontId="19" fillId="25" borderId="0" xfId="53" applyNumberFormat="1" applyFont="1" applyFill="1">
      <alignment/>
      <protection/>
    </xf>
    <xf numFmtId="3" fontId="26" fillId="27" borderId="12" xfId="0" applyNumberFormat="1" applyFont="1" applyFill="1" applyBorder="1" applyAlignment="1">
      <alignment horizontal="center"/>
    </xf>
    <xf numFmtId="0" fontId="25" fillId="0" borderId="13" xfId="53" applyFont="1" applyBorder="1" applyAlignment="1">
      <alignment horizontal="center" vertical="center"/>
      <protection/>
    </xf>
    <xf numFmtId="0" fontId="26" fillId="30" borderId="14" xfId="0" applyFont="1" applyFill="1" applyBorder="1" applyAlignment="1">
      <alignment horizontal="center"/>
    </xf>
    <xf numFmtId="0" fontId="26" fillId="31" borderId="14" xfId="0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/>
    </xf>
    <xf numFmtId="0" fontId="25" fillId="0" borderId="15" xfId="53" applyFont="1" applyBorder="1" applyAlignment="1">
      <alignment horizontal="center" vertical="top"/>
      <protection/>
    </xf>
    <xf numFmtId="49" fontId="21" fillId="0" borderId="15" xfId="53" applyNumberFormat="1" applyFont="1" applyBorder="1" applyAlignment="1">
      <alignment horizontal="center" vertical="center"/>
      <protection/>
    </xf>
    <xf numFmtId="49" fontId="27" fillId="0" borderId="15" xfId="53" applyNumberFormat="1" applyFont="1" applyBorder="1" applyAlignment="1">
      <alignment horizontal="center" vertical="center"/>
      <protection/>
    </xf>
    <xf numFmtId="3" fontId="26" fillId="27" borderId="15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33" fillId="0" borderId="0" xfId="53" applyFont="1" applyAlignment="1">
      <alignment horizontal="center" vertical="center"/>
      <protection/>
    </xf>
    <xf numFmtId="0" fontId="34" fillId="0" borderId="0" xfId="53" applyFont="1" applyAlignment="1">
      <alignment horizontal="left" vertical="center" wrapText="1"/>
      <protection/>
    </xf>
    <xf numFmtId="0" fontId="20" fillId="0" borderId="16" xfId="53" applyFont="1" applyBorder="1" applyAlignment="1">
      <alignment horizontal="left" vertical="center" wrapText="1"/>
      <protection/>
    </xf>
    <xf numFmtId="0" fontId="19" fillId="0" borderId="0" xfId="53" applyNumberFormat="1" applyFont="1" applyBorder="1" applyAlignment="1">
      <alignment horizontal="left" vertical="center" wrapText="1"/>
      <protection/>
    </xf>
    <xf numFmtId="0" fontId="21" fillId="0" borderId="14" xfId="53" applyFont="1" applyFill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center" vertical="center"/>
      <protection/>
    </xf>
    <xf numFmtId="49" fontId="21" fillId="0" borderId="14" xfId="53" applyNumberFormat="1" applyFont="1" applyFill="1" applyBorder="1" applyAlignment="1">
      <alignment horizontal="center" vertical="center"/>
      <protection/>
    </xf>
    <xf numFmtId="49" fontId="21" fillId="0" borderId="11" xfId="53" applyNumberFormat="1" applyFont="1" applyFill="1" applyBorder="1" applyAlignment="1">
      <alignment horizontal="center" vertical="center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Normalny 5" xfId="56"/>
    <cellStyle name="Normalny 6" xfId="57"/>
    <cellStyle name="Normalny 6 2" xfId="58"/>
    <cellStyle name="Obliczenia" xfId="59"/>
    <cellStyle name="Followed Hyperlink" xfId="60"/>
    <cellStyle name="Percent" xfId="61"/>
    <cellStyle name="Procentowy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="50" zoomScaleNormal="50" zoomScaleSheetLayoutView="50" zoomScalePageLayoutView="0" workbookViewId="0" topLeftCell="A19">
      <selection activeCell="A1" sqref="A1:F1"/>
    </sheetView>
  </sheetViews>
  <sheetFormatPr defaultColWidth="8.796875" defaultRowHeight="14.25"/>
  <cols>
    <col min="1" max="1" width="4.8984375" style="1" customWidth="1"/>
    <col min="2" max="2" width="8.69921875" style="1" customWidth="1"/>
    <col min="3" max="3" width="10.8984375" style="1" customWidth="1"/>
    <col min="4" max="4" width="15.5" style="2" customWidth="1"/>
    <col min="5" max="5" width="113.5" style="1" customWidth="1"/>
    <col min="6" max="7" width="18" style="1" customWidth="1"/>
    <col min="8" max="8" width="15" style="39" hidden="1" customWidth="1"/>
    <col min="9" max="9" width="20.69921875" style="39" hidden="1" customWidth="1"/>
    <col min="10" max="11" width="16" style="1" hidden="1" customWidth="1"/>
    <col min="12" max="12" width="13.59765625" style="1" customWidth="1"/>
    <col min="13" max="13" width="12.59765625" style="1" customWidth="1"/>
    <col min="14" max="16384" width="9" style="1" customWidth="1"/>
  </cols>
  <sheetData>
    <row r="1" spans="1:8" s="20" customFormat="1" ht="52.5" customHeight="1">
      <c r="A1" s="70" t="s">
        <v>51</v>
      </c>
      <c r="B1" s="70"/>
      <c r="C1" s="70"/>
      <c r="D1" s="70"/>
      <c r="E1" s="70"/>
      <c r="F1" s="70"/>
      <c r="H1" s="46"/>
    </row>
    <row r="2" spans="1:8" s="20" customFormat="1" ht="228" customHeight="1">
      <c r="A2" s="71" t="s">
        <v>50</v>
      </c>
      <c r="B2" s="71"/>
      <c r="C2" s="71"/>
      <c r="D2" s="71"/>
      <c r="E2" s="71"/>
      <c r="F2" s="71"/>
      <c r="G2" s="71"/>
      <c r="H2" s="46"/>
    </row>
    <row r="3" spans="1:8" s="4" customFormat="1" ht="64.5" customHeight="1">
      <c r="A3" s="72" t="s">
        <v>37</v>
      </c>
      <c r="B3" s="72"/>
      <c r="C3" s="72"/>
      <c r="D3" s="72"/>
      <c r="E3" s="72"/>
      <c r="F3" s="72"/>
      <c r="G3" s="72"/>
      <c r="H3" s="47"/>
    </row>
    <row r="4" spans="1:9" s="4" customFormat="1" ht="64.5" customHeight="1">
      <c r="A4" s="74" t="s">
        <v>0</v>
      </c>
      <c r="B4" s="74" t="s">
        <v>1</v>
      </c>
      <c r="C4" s="74" t="s">
        <v>2</v>
      </c>
      <c r="D4" s="76" t="s">
        <v>3</v>
      </c>
      <c r="E4" s="78" t="s">
        <v>4</v>
      </c>
      <c r="F4" s="3" t="s">
        <v>5</v>
      </c>
      <c r="G4" s="3" t="s">
        <v>21</v>
      </c>
      <c r="H4" s="40"/>
      <c r="I4" s="40"/>
    </row>
    <row r="5" spans="1:9" s="4" customFormat="1" ht="34.5" customHeight="1">
      <c r="A5" s="75"/>
      <c r="B5" s="75"/>
      <c r="C5" s="75"/>
      <c r="D5" s="77"/>
      <c r="E5" s="79"/>
      <c r="F5" s="3">
        <v>2017</v>
      </c>
      <c r="G5" s="3">
        <v>2017</v>
      </c>
      <c r="H5" s="40"/>
      <c r="I5" s="40"/>
    </row>
    <row r="6" spans="1:9" s="7" customFormat="1" ht="21.75" customHeight="1">
      <c r="A6" s="5">
        <v>1</v>
      </c>
      <c r="B6" s="5">
        <v>2</v>
      </c>
      <c r="C6" s="5">
        <v>3</v>
      </c>
      <c r="D6" s="6">
        <v>4</v>
      </c>
      <c r="E6" s="5">
        <v>5</v>
      </c>
      <c r="F6" s="3">
        <v>6</v>
      </c>
      <c r="G6" s="3">
        <v>7</v>
      </c>
      <c r="H6" s="39"/>
      <c r="I6" s="39"/>
    </row>
    <row r="7" spans="1:9" s="12" customFormat="1" ht="42" customHeight="1">
      <c r="A7" s="8">
        <v>1</v>
      </c>
      <c r="B7" s="9" t="s">
        <v>13</v>
      </c>
      <c r="C7" s="9" t="s">
        <v>14</v>
      </c>
      <c r="D7" s="9" t="s">
        <v>19</v>
      </c>
      <c r="E7" s="10" t="s">
        <v>17</v>
      </c>
      <c r="F7" s="11">
        <v>14760</v>
      </c>
      <c r="G7" s="11"/>
      <c r="H7" s="41">
        <v>20000</v>
      </c>
      <c r="I7" s="41">
        <v>20000</v>
      </c>
    </row>
    <row r="8" spans="1:10" s="32" customFormat="1" ht="42" customHeight="1">
      <c r="A8" s="28">
        <v>2</v>
      </c>
      <c r="B8" s="29">
        <v>600</v>
      </c>
      <c r="C8" s="30">
        <v>60016</v>
      </c>
      <c r="D8" s="13" t="s">
        <v>6</v>
      </c>
      <c r="E8" s="31" t="s">
        <v>15</v>
      </c>
      <c r="F8" s="36">
        <v>20259</v>
      </c>
      <c r="G8" s="36">
        <v>20258.68</v>
      </c>
      <c r="H8" s="42"/>
      <c r="I8" s="42"/>
      <c r="J8" s="44">
        <f>H8-I8</f>
        <v>0</v>
      </c>
    </row>
    <row r="9" spans="1:10" s="32" customFormat="1" ht="42" customHeight="1">
      <c r="A9" s="28">
        <v>3</v>
      </c>
      <c r="B9" s="29">
        <v>600</v>
      </c>
      <c r="C9" s="30">
        <v>60016</v>
      </c>
      <c r="D9" s="13" t="s">
        <v>7</v>
      </c>
      <c r="E9" s="31" t="s">
        <v>16</v>
      </c>
      <c r="F9" s="36">
        <v>56000</v>
      </c>
      <c r="G9" s="36">
        <v>20000</v>
      </c>
      <c r="H9" s="42"/>
      <c r="I9" s="42"/>
      <c r="J9" s="44">
        <f>H9-I9</f>
        <v>0</v>
      </c>
    </row>
    <row r="10" spans="1:12" s="32" customFormat="1" ht="42" customHeight="1">
      <c r="A10" s="28">
        <v>4</v>
      </c>
      <c r="B10" s="29">
        <v>600</v>
      </c>
      <c r="C10" s="30">
        <v>60016</v>
      </c>
      <c r="D10" s="13" t="s">
        <v>8</v>
      </c>
      <c r="E10" s="31" t="s">
        <v>39</v>
      </c>
      <c r="F10" s="36">
        <v>7000</v>
      </c>
      <c r="G10" s="36">
        <v>7000</v>
      </c>
      <c r="H10" s="42"/>
      <c r="I10" s="42"/>
      <c r="J10" s="44">
        <f>H10-I10</f>
        <v>0</v>
      </c>
      <c r="L10" s="49"/>
    </row>
    <row r="11" spans="1:12" s="32" customFormat="1" ht="54" customHeight="1">
      <c r="A11" s="50">
        <v>5</v>
      </c>
      <c r="B11" s="67">
        <v>600</v>
      </c>
      <c r="C11" s="67">
        <v>60016</v>
      </c>
      <c r="D11" s="68" t="s">
        <v>11</v>
      </c>
      <c r="E11" s="69" t="s">
        <v>44</v>
      </c>
      <c r="F11" s="51">
        <v>6800</v>
      </c>
      <c r="G11" s="51"/>
      <c r="H11" s="42"/>
      <c r="I11" s="42"/>
      <c r="J11" s="44"/>
      <c r="L11" s="49">
        <f>SUM(F8:F11)</f>
        <v>90059</v>
      </c>
    </row>
    <row r="12" spans="1:10" s="12" customFormat="1" ht="42" customHeight="1">
      <c r="A12" s="8">
        <v>6</v>
      </c>
      <c r="B12" s="9" t="s">
        <v>24</v>
      </c>
      <c r="C12" s="9" t="s">
        <v>25</v>
      </c>
      <c r="D12" s="9" t="s">
        <v>6</v>
      </c>
      <c r="E12" s="10" t="s">
        <v>23</v>
      </c>
      <c r="F12" s="37">
        <v>3450</v>
      </c>
      <c r="G12" s="37"/>
      <c r="H12" s="41">
        <v>40000</v>
      </c>
      <c r="I12" s="41">
        <v>40000</v>
      </c>
      <c r="J12" s="44">
        <f aca="true" t="shared" si="0" ref="J12:J24">H12-I12</f>
        <v>0</v>
      </c>
    </row>
    <row r="13" spans="1:10" s="32" customFormat="1" ht="42" customHeight="1">
      <c r="A13" s="28">
        <v>7</v>
      </c>
      <c r="B13" s="52" t="s">
        <v>24</v>
      </c>
      <c r="C13" s="52" t="s">
        <v>25</v>
      </c>
      <c r="D13" s="52" t="s">
        <v>7</v>
      </c>
      <c r="E13" s="22" t="s">
        <v>46</v>
      </c>
      <c r="F13" s="53">
        <v>6000</v>
      </c>
      <c r="G13" s="53">
        <v>6000</v>
      </c>
      <c r="H13" s="42">
        <v>40000</v>
      </c>
      <c r="I13" s="42">
        <v>40000</v>
      </c>
      <c r="J13" s="54">
        <f t="shared" si="0"/>
        <v>0</v>
      </c>
    </row>
    <row r="14" spans="1:10" s="12" customFormat="1" ht="38.25" customHeight="1">
      <c r="A14" s="8">
        <v>8</v>
      </c>
      <c r="B14" s="16" t="s">
        <v>30</v>
      </c>
      <c r="C14" s="16" t="s">
        <v>31</v>
      </c>
      <c r="D14" s="10" t="s">
        <v>32</v>
      </c>
      <c r="E14" s="10" t="s">
        <v>33</v>
      </c>
      <c r="F14" s="15">
        <v>3500</v>
      </c>
      <c r="G14" s="15"/>
      <c r="H14" s="41">
        <f>SUM(F14:F20)</f>
        <v>35040</v>
      </c>
      <c r="I14" s="41">
        <v>274200</v>
      </c>
      <c r="J14" s="44">
        <f t="shared" si="0"/>
        <v>-239160</v>
      </c>
    </row>
    <row r="15" spans="1:10" s="12" customFormat="1" ht="38.25" customHeight="1">
      <c r="A15" s="8">
        <v>9</v>
      </c>
      <c r="B15" s="16" t="s">
        <v>30</v>
      </c>
      <c r="C15" s="16" t="s">
        <v>47</v>
      </c>
      <c r="D15" s="10" t="s">
        <v>48</v>
      </c>
      <c r="E15" s="10" t="s">
        <v>49</v>
      </c>
      <c r="F15" s="15">
        <v>3000</v>
      </c>
      <c r="G15" s="15"/>
      <c r="H15" s="41">
        <f>SUM(F15:F21)</f>
        <v>36140</v>
      </c>
      <c r="I15" s="41">
        <v>274200</v>
      </c>
      <c r="J15" s="44">
        <f t="shared" si="0"/>
        <v>-238060</v>
      </c>
    </row>
    <row r="16" spans="1:10" s="12" customFormat="1" ht="38.25" customHeight="1">
      <c r="A16" s="8">
        <v>10</v>
      </c>
      <c r="B16" s="16" t="s">
        <v>26</v>
      </c>
      <c r="C16" s="16" t="s">
        <v>34</v>
      </c>
      <c r="D16" s="10" t="s">
        <v>35</v>
      </c>
      <c r="E16" s="10" t="s">
        <v>36</v>
      </c>
      <c r="F16" s="15">
        <v>2500</v>
      </c>
      <c r="G16" s="15"/>
      <c r="H16" s="41">
        <f>SUM(F16:F21)</f>
        <v>33140</v>
      </c>
      <c r="I16" s="41">
        <v>274200</v>
      </c>
      <c r="J16" s="44">
        <f t="shared" si="0"/>
        <v>-241060</v>
      </c>
    </row>
    <row r="17" spans="1:10" s="12" customFormat="1" ht="38.25" customHeight="1">
      <c r="A17" s="8">
        <v>11</v>
      </c>
      <c r="B17" s="16" t="s">
        <v>9</v>
      </c>
      <c r="C17" s="16" t="s">
        <v>18</v>
      </c>
      <c r="D17" s="10" t="s">
        <v>19</v>
      </c>
      <c r="E17" s="10" t="s">
        <v>20</v>
      </c>
      <c r="F17" s="15">
        <v>2940</v>
      </c>
      <c r="G17" s="15"/>
      <c r="H17" s="41">
        <f>SUM(F17:F21)</f>
        <v>30640</v>
      </c>
      <c r="I17" s="41">
        <v>274200</v>
      </c>
      <c r="J17" s="44">
        <f t="shared" si="0"/>
        <v>-243560</v>
      </c>
    </row>
    <row r="18" spans="1:12" s="32" customFormat="1" ht="31.5" customHeight="1">
      <c r="A18" s="28">
        <v>12</v>
      </c>
      <c r="B18" s="33">
        <v>900</v>
      </c>
      <c r="C18" s="30">
        <v>90095</v>
      </c>
      <c r="D18" s="13" t="s">
        <v>6</v>
      </c>
      <c r="E18" s="34" t="s">
        <v>40</v>
      </c>
      <c r="F18" s="23">
        <v>13100</v>
      </c>
      <c r="G18" s="23">
        <v>13053.05</v>
      </c>
      <c r="H18" s="42"/>
      <c r="I18" s="42"/>
      <c r="J18" s="44">
        <f t="shared" si="0"/>
        <v>0</v>
      </c>
      <c r="L18" s="49">
        <f>SUM(F18:F21)</f>
        <v>27700</v>
      </c>
    </row>
    <row r="19" spans="1:10" s="35" customFormat="1" ht="48" customHeight="1">
      <c r="A19" s="28">
        <v>13</v>
      </c>
      <c r="B19" s="33">
        <v>900</v>
      </c>
      <c r="C19" s="30">
        <v>90095</v>
      </c>
      <c r="D19" s="13" t="s">
        <v>7</v>
      </c>
      <c r="E19" s="34" t="s">
        <v>41</v>
      </c>
      <c r="F19" s="14">
        <v>4800</v>
      </c>
      <c r="G19" s="14">
        <v>4721.65</v>
      </c>
      <c r="H19" s="43"/>
      <c r="I19" s="43"/>
      <c r="J19" s="44">
        <f t="shared" si="0"/>
        <v>0</v>
      </c>
    </row>
    <row r="20" spans="1:10" s="35" customFormat="1" ht="48" customHeight="1">
      <c r="A20" s="28">
        <v>14</v>
      </c>
      <c r="B20" s="33">
        <v>900</v>
      </c>
      <c r="C20" s="30">
        <v>90095</v>
      </c>
      <c r="D20" s="13" t="s">
        <v>8</v>
      </c>
      <c r="E20" s="34" t="s">
        <v>42</v>
      </c>
      <c r="F20" s="14">
        <v>5200</v>
      </c>
      <c r="G20" s="14">
        <v>5152.47</v>
      </c>
      <c r="H20" s="43"/>
      <c r="I20" s="43"/>
      <c r="J20" s="44">
        <f t="shared" si="0"/>
        <v>0</v>
      </c>
    </row>
    <row r="21" spans="1:10" s="35" customFormat="1" ht="48" customHeight="1">
      <c r="A21" s="28">
        <v>15</v>
      </c>
      <c r="B21" s="33">
        <v>900</v>
      </c>
      <c r="C21" s="30">
        <v>90095</v>
      </c>
      <c r="D21" s="13" t="s">
        <v>11</v>
      </c>
      <c r="E21" s="34" t="s">
        <v>43</v>
      </c>
      <c r="F21" s="14">
        <v>4600</v>
      </c>
      <c r="G21" s="14">
        <v>4585.89</v>
      </c>
      <c r="H21" s="43"/>
      <c r="I21" s="43"/>
      <c r="J21" s="44">
        <f t="shared" si="0"/>
        <v>0</v>
      </c>
    </row>
    <row r="22" spans="1:10" s="12" customFormat="1" ht="61.5" customHeight="1">
      <c r="A22" s="8">
        <v>16</v>
      </c>
      <c r="B22" s="17">
        <v>900</v>
      </c>
      <c r="C22" s="24">
        <v>90095</v>
      </c>
      <c r="D22" s="25" t="s">
        <v>29</v>
      </c>
      <c r="E22" s="18" t="s">
        <v>45</v>
      </c>
      <c r="F22" s="38">
        <v>11500</v>
      </c>
      <c r="G22" s="38"/>
      <c r="H22" s="41"/>
      <c r="I22" s="41"/>
      <c r="J22" s="44">
        <f t="shared" si="0"/>
        <v>0</v>
      </c>
    </row>
    <row r="23" spans="1:10" s="35" customFormat="1" ht="67.5" customHeight="1">
      <c r="A23" s="28">
        <v>17</v>
      </c>
      <c r="B23" s="33">
        <v>921</v>
      </c>
      <c r="C23" s="30">
        <v>92109</v>
      </c>
      <c r="D23" s="13" t="s">
        <v>10</v>
      </c>
      <c r="E23" s="34" t="s">
        <v>38</v>
      </c>
      <c r="F23" s="27">
        <v>9900</v>
      </c>
      <c r="G23" s="27">
        <v>9899.16</v>
      </c>
      <c r="H23" s="43">
        <f>SUM(F23:F24)</f>
        <v>39900</v>
      </c>
      <c r="I23" s="43">
        <v>445000</v>
      </c>
      <c r="J23" s="44">
        <f t="shared" si="0"/>
        <v>-405100</v>
      </c>
    </row>
    <row r="24" spans="1:10" s="4" customFormat="1" ht="43.5" customHeight="1">
      <c r="A24" s="56">
        <v>18</v>
      </c>
      <c r="B24" s="57">
        <v>921</v>
      </c>
      <c r="C24" s="58">
        <v>92120</v>
      </c>
      <c r="D24" s="59" t="s">
        <v>22</v>
      </c>
      <c r="E24" s="60" t="s">
        <v>28</v>
      </c>
      <c r="F24" s="61">
        <v>30000</v>
      </c>
      <c r="G24" s="61"/>
      <c r="H24" s="40"/>
      <c r="I24" s="40"/>
      <c r="J24" s="44">
        <f t="shared" si="0"/>
        <v>0</v>
      </c>
    </row>
    <row r="25" spans="1:12" ht="54" customHeight="1">
      <c r="A25" s="63"/>
      <c r="B25" s="64"/>
      <c r="C25" s="64"/>
      <c r="D25" s="64"/>
      <c r="E25" s="65" t="s">
        <v>12</v>
      </c>
      <c r="F25" s="66">
        <f>SUM(F7:F24)</f>
        <v>205309</v>
      </c>
      <c r="G25" s="66">
        <f>SUM(G8:G24)</f>
        <v>90670.9</v>
      </c>
      <c r="H25" s="55">
        <f>SUM(H8:H24)</f>
        <v>254860</v>
      </c>
      <c r="I25" s="26">
        <f>SUM(I8:I24)</f>
        <v>1621800</v>
      </c>
      <c r="J25" s="26">
        <f>SUM(J8:J24)</f>
        <v>-1366940</v>
      </c>
      <c r="K25" s="26">
        <f>SUM(K8:K24)</f>
        <v>0</v>
      </c>
      <c r="L25" s="26"/>
    </row>
    <row r="26" spans="5:11" ht="36" customHeight="1">
      <c r="E26" s="45" t="s">
        <v>27</v>
      </c>
      <c r="F26" s="62">
        <v>16772</v>
      </c>
      <c r="G26" s="62"/>
      <c r="H26" s="39">
        <v>123204</v>
      </c>
      <c r="I26" s="39">
        <v>123204</v>
      </c>
      <c r="K26" s="1">
        <v>123204</v>
      </c>
    </row>
    <row r="27" spans="5:13" ht="20.25">
      <c r="E27" s="73"/>
      <c r="F27" s="19">
        <f>SUM(F25:F26)</f>
        <v>222081</v>
      </c>
      <c r="G27" s="19"/>
      <c r="L27" s="1">
        <v>1118554</v>
      </c>
      <c r="M27" s="48">
        <f>L27-F27</f>
        <v>896473</v>
      </c>
    </row>
    <row r="28" ht="18">
      <c r="E28" s="73"/>
    </row>
    <row r="29" spans="5:11" ht="18">
      <c r="E29" s="73"/>
      <c r="F29" s="21"/>
      <c r="G29" s="21"/>
      <c r="H29" s="39">
        <f>SUM(H25:H26)</f>
        <v>378064</v>
      </c>
      <c r="I29" s="39">
        <f>SUM(I25:I26)</f>
        <v>1745004</v>
      </c>
      <c r="K29" s="1">
        <f>SUM(K25:K28)</f>
        <v>123204</v>
      </c>
    </row>
    <row r="30" ht="18">
      <c r="E30" s="73"/>
    </row>
  </sheetData>
  <sheetProtection selectLockedCells="1" selectUnlockedCells="1"/>
  <mergeCells count="9">
    <mergeCell ref="A1:F1"/>
    <mergeCell ref="A2:G2"/>
    <mergeCell ref="A3:G3"/>
    <mergeCell ref="E27:E30"/>
    <mergeCell ref="A4:A5"/>
    <mergeCell ref="B4:B5"/>
    <mergeCell ref="C4:C5"/>
    <mergeCell ref="D4:D5"/>
    <mergeCell ref="E4:E5"/>
  </mergeCells>
  <printOptions horizontalCentered="1"/>
  <pageMargins left="0.35433070866141736" right="0.2362204724409449" top="0.5511811023622047" bottom="0.5905511811023623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Czerwonka</dc:creator>
  <cp:keywords/>
  <dc:description/>
  <cp:lastModifiedBy>Mariusz Piątkowski</cp:lastModifiedBy>
  <cp:lastPrinted>2017-04-13T09:58:35Z</cp:lastPrinted>
  <dcterms:created xsi:type="dcterms:W3CDTF">2015-01-22T09:47:57Z</dcterms:created>
  <dcterms:modified xsi:type="dcterms:W3CDTF">2017-04-28T06:18:21Z</dcterms:modified>
  <cp:category/>
  <cp:version/>
  <cp:contentType/>
  <cp:contentStatus/>
</cp:coreProperties>
</file>