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</sheets>
  <definedNames>
    <definedName name="_xlnm.Print_Area" localSheetId="0">'1'!$A$1:$L$34</definedName>
  </definedNames>
  <calcPr fullCalcOnLoad="1"/>
</workbook>
</file>

<file path=xl/sharedStrings.xml><?xml version="1.0" encoding="utf-8"?>
<sst xmlns="http://schemas.openxmlformats.org/spreadsheetml/2006/main" count="21" uniqueCount="20">
  <si>
    <t>Dział</t>
  </si>
  <si>
    <t>Wydatki bieżące</t>
  </si>
  <si>
    <t>Wydatki majątkowe</t>
  </si>
  <si>
    <t>w złotych</t>
  </si>
  <si>
    <t>z tego:</t>
  </si>
  <si>
    <t>Dotacje
ogółem</t>
  </si>
  <si>
    <t>Ogółem</t>
  </si>
  <si>
    <t>§**</t>
  </si>
  <si>
    <t>Wydatki jednostek budżetowych</t>
  </si>
  <si>
    <t>Wynagrodzenia i składki od nich naliczane</t>
  </si>
  <si>
    <t>Dotacje na zadania bieżące</t>
  </si>
  <si>
    <t>Świadczenia na rzecz osób fizycznych</t>
  </si>
  <si>
    <t>Wydatki związane z realizacją zadań statutowych</t>
  </si>
  <si>
    <t>Rozdział*</t>
  </si>
  <si>
    <t>Wydatki
ogółem
(6+12)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</si>
  <si>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</si>
  <si>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* kol. 2 do fakultatywnego wykorzystania  w zakresie dochodów</t>
  </si>
  <si>
    <t>** kol. 3 do fakultatywnego wykorzystania  w zakresie wydatków</t>
  </si>
  <si>
    <t>Dochody i wydatki
budżetu Gminy Trzcinsko-Zdrój
związane z realizacją zadań z zakresu administracji rządowej i innych zadań zleconych odrębnymi ustawami
w 2015 r.</t>
  </si>
  <si>
    <t>Załącznik Nr 1 do Zarządzenia Burmistrza Nr III/352015 z dnia 03 lutego  2015 roku.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</si>
</sst>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???"/>
    <numFmt numFmtId="165" formatCode="?????"/>
    <numFmt numFmtId="166" formatCode="0000"/>
    <numFmt numFmtId="167" formatCode="????"/>
    <numFmt numFmtId="168" formatCode="000"/>
    <numFmt numFmtId="169" formatCode="0000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i/>
      <u val="single"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/>
      <right style="thin"/>
      <top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9" fillId="20" borderId="12" xfId="0" applyFont="1" applyFill="1" applyBorder="1" applyAlignment="1">
      <alignment horizontal="center" vertical="center" wrapText="1"/>
    </xf>
    <xf numFmtId="0" fontId="9" fillId="2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71" fontId="0" fillId="0" borderId="13" xfId="42" applyNumberFormat="1" applyFont="1" applyFill="1" applyBorder="1" applyAlignment="1">
      <alignment vertical="center"/>
    </xf>
    <xf numFmtId="171" fontId="7" fillId="0" borderId="13" xfId="42" applyNumberFormat="1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171" fontId="0" fillId="0" borderId="11" xfId="42" applyNumberFormat="1" applyFont="1" applyFill="1" applyBorder="1" applyAlignment="1">
      <alignment vertical="center"/>
    </xf>
    <xf numFmtId="171" fontId="7" fillId="0" borderId="11" xfId="42" applyNumberFormat="1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71" fontId="7" fillId="0" borderId="15" xfId="42" applyNumberFormat="1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171" fontId="0" fillId="0" borderId="10" xfId="42" applyNumberFormat="1" applyFont="1" applyFill="1" applyBorder="1" applyAlignment="1">
      <alignment vertical="center"/>
    </xf>
    <xf numFmtId="171" fontId="7" fillId="0" borderId="16" xfId="42" applyNumberFormat="1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0" fillId="0" borderId="17" xfId="0" applyBorder="1" applyAlignment="1">
      <alignment/>
    </xf>
    <xf numFmtId="171" fontId="7" fillId="0" borderId="10" xfId="42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71" fontId="3" fillId="0" borderId="12" xfId="42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20" borderId="18" xfId="0" applyFont="1" applyFill="1" applyBorder="1" applyAlignment="1">
      <alignment horizontal="center" vertical="center" wrapText="1"/>
    </xf>
    <xf numFmtId="0" fontId="9" fillId="20" borderId="19" xfId="0" applyFont="1" applyFill="1" applyBorder="1" applyAlignment="1">
      <alignment horizontal="center" vertical="center" wrapText="1"/>
    </xf>
    <xf numFmtId="0" fontId="9" fillId="20" borderId="20" xfId="0" applyFont="1" applyFill="1" applyBorder="1" applyAlignment="1">
      <alignment horizontal="center" vertical="center" wrapText="1"/>
    </xf>
    <xf numFmtId="0" fontId="9" fillId="20" borderId="14" xfId="0" applyFont="1" applyFill="1" applyBorder="1" applyAlignment="1">
      <alignment horizontal="center" vertical="center" wrapText="1"/>
    </xf>
    <xf numFmtId="0" fontId="9" fillId="20" borderId="17" xfId="0" applyFont="1" applyFill="1" applyBorder="1" applyAlignment="1">
      <alignment horizontal="center" vertical="center" wrapText="1"/>
    </xf>
    <xf numFmtId="0" fontId="9" fillId="20" borderId="12" xfId="0" applyFont="1" applyFill="1" applyBorder="1" applyAlignment="1">
      <alignment horizontal="center" vertical="center" wrapText="1"/>
    </xf>
    <xf numFmtId="0" fontId="9" fillId="20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4" fillId="20" borderId="21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 vertical="center" wrapText="1"/>
    </xf>
    <xf numFmtId="0" fontId="4" fillId="20" borderId="23" xfId="0" applyFont="1" applyFill="1" applyBorder="1" applyAlignment="1">
      <alignment horizontal="center" vertical="center" wrapText="1"/>
    </xf>
    <xf numFmtId="0" fontId="4" fillId="20" borderId="24" xfId="0" applyFont="1" applyFill="1" applyBorder="1" applyAlignment="1">
      <alignment horizontal="center" vertical="center" wrapText="1"/>
    </xf>
    <xf numFmtId="0" fontId="4" fillId="20" borderId="25" xfId="0" applyFont="1" applyFill="1" applyBorder="1" applyAlignment="1">
      <alignment horizontal="center" vertical="center" wrapText="1"/>
    </xf>
    <xf numFmtId="0" fontId="4" fillId="20" borderId="26" xfId="0" applyFont="1" applyFill="1" applyBorder="1" applyAlignment="1">
      <alignment horizontal="center" vertical="center" wrapText="1"/>
    </xf>
    <xf numFmtId="0" fontId="4" fillId="20" borderId="27" xfId="0" applyFont="1" applyFill="1" applyBorder="1" applyAlignment="1">
      <alignment horizontal="center" vertical="center" wrapText="1"/>
    </xf>
    <xf numFmtId="0" fontId="9" fillId="20" borderId="28" xfId="0" applyFont="1" applyFill="1" applyBorder="1" applyAlignment="1">
      <alignment horizontal="center" vertical="center" wrapText="1"/>
    </xf>
    <xf numFmtId="0" fontId="9" fillId="20" borderId="29" xfId="0" applyFont="1" applyFill="1" applyBorder="1" applyAlignment="1">
      <alignment horizontal="center" vertical="center" wrapText="1"/>
    </xf>
    <xf numFmtId="0" fontId="9" fillId="20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3" fontId="6" fillId="0" borderId="0" xfId="42" applyFont="1" applyAlignment="1">
      <alignment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L33"/>
  <sheetViews>
    <sheetView showGridLines="0" tabSelected="1" defaultGridColor="0" zoomScale="75" zoomScaleNormal="75" zoomScalePageLayoutView="0" colorId="8" workbookViewId="0" topLeftCell="A7">
      <selection activeCell="L1" sqref="L1"/>
    </sheetView>
  </sheetViews>
  <sheetFormatPr defaultColWidth="9.00390625" defaultRowHeight="12.75"/>
  <cols>
    <col min="1" max="1" width="5.625" style="3" bestFit="1" customWidth="1"/>
    <col min="2" max="2" width="8.875" style="3" bestFit="1" customWidth="1"/>
    <col min="3" max="3" width="5.375" style="3" customWidth="1"/>
    <col min="4" max="4" width="14.00390625" style="3" customWidth="1"/>
    <col min="5" max="5" width="14.875" style="3" customWidth="1"/>
    <col min="6" max="6" width="15.00390625" style="3" customWidth="1"/>
    <col min="7" max="7" width="16.75390625" style="3" customWidth="1"/>
    <col min="8" max="8" width="15.75390625" style="3" customWidth="1"/>
    <col min="9" max="9" width="12.25390625" style="3" customWidth="1"/>
    <col min="10" max="10" width="14.625" style="3" customWidth="1"/>
    <col min="11" max="11" width="16.00390625" style="3" customWidth="1"/>
    <col min="12" max="12" width="15.00390625" style="3" customWidth="1"/>
  </cols>
  <sheetData>
    <row r="1" ht="63" customHeight="1">
      <c r="L1" s="52" t="s">
        <v>19</v>
      </c>
    </row>
    <row r="2" spans="1:11" ht="72" customHeight="1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6:12" ht="12" customHeight="1" thickBot="1">
      <c r="F3" s="5"/>
      <c r="G3" s="5"/>
      <c r="H3" s="5"/>
      <c r="I3" s="5"/>
      <c r="J3" s="6"/>
      <c r="L3" s="4" t="s">
        <v>3</v>
      </c>
    </row>
    <row r="4" spans="1:12" s="7" customFormat="1" ht="17.25" customHeight="1" thickBot="1">
      <c r="A4" s="38" t="s">
        <v>0</v>
      </c>
      <c r="B4" s="38" t="s">
        <v>13</v>
      </c>
      <c r="C4" s="38" t="s">
        <v>7</v>
      </c>
      <c r="D4" s="41" t="s">
        <v>5</v>
      </c>
      <c r="E4" s="44" t="s">
        <v>14</v>
      </c>
      <c r="F4" s="47" t="s">
        <v>4</v>
      </c>
      <c r="G4" s="48"/>
      <c r="H4" s="48"/>
      <c r="I4" s="48"/>
      <c r="J4" s="48"/>
      <c r="K4" s="48"/>
      <c r="L4" s="49"/>
    </row>
    <row r="5" spans="1:12" s="7" customFormat="1" ht="12" customHeight="1">
      <c r="A5" s="39"/>
      <c r="B5" s="39"/>
      <c r="C5" s="39"/>
      <c r="D5" s="42"/>
      <c r="E5" s="45"/>
      <c r="F5" s="29" t="s">
        <v>1</v>
      </c>
      <c r="G5" s="31" t="s">
        <v>4</v>
      </c>
      <c r="H5" s="32"/>
      <c r="I5" s="32"/>
      <c r="J5" s="32"/>
      <c r="K5" s="32"/>
      <c r="L5" s="29" t="s">
        <v>2</v>
      </c>
    </row>
    <row r="6" spans="1:12" s="7" customFormat="1" ht="31.5" customHeight="1">
      <c r="A6" s="39"/>
      <c r="B6" s="39"/>
      <c r="C6" s="39"/>
      <c r="D6" s="42"/>
      <c r="E6" s="45"/>
      <c r="F6" s="29"/>
      <c r="G6" s="33" t="s">
        <v>8</v>
      </c>
      <c r="H6" s="34"/>
      <c r="I6" s="35" t="s">
        <v>10</v>
      </c>
      <c r="J6" s="35" t="s">
        <v>11</v>
      </c>
      <c r="K6" s="35" t="s">
        <v>15</v>
      </c>
      <c r="L6" s="29"/>
    </row>
    <row r="7" spans="1:12" ht="105.75" customHeight="1" thickBot="1">
      <c r="A7" s="40"/>
      <c r="B7" s="40"/>
      <c r="C7" s="40"/>
      <c r="D7" s="43"/>
      <c r="E7" s="46"/>
      <c r="F7" s="30"/>
      <c r="G7" s="8" t="s">
        <v>9</v>
      </c>
      <c r="H7" s="9" t="s">
        <v>12</v>
      </c>
      <c r="I7" s="32"/>
      <c r="J7" s="32"/>
      <c r="K7" s="32"/>
      <c r="L7" s="30"/>
    </row>
    <row r="8" spans="1:12" ht="11.25" customHeight="1">
      <c r="A8" s="10">
        <v>1</v>
      </c>
      <c r="B8" s="10">
        <v>2</v>
      </c>
      <c r="C8" s="10">
        <v>3</v>
      </c>
      <c r="D8" s="10">
        <v>4</v>
      </c>
      <c r="E8" s="11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</row>
    <row r="9" spans="1:12" ht="19.5" customHeight="1">
      <c r="A9" s="12">
        <v>750</v>
      </c>
      <c r="B9" s="12">
        <v>75011</v>
      </c>
      <c r="C9" s="12">
        <v>2010</v>
      </c>
      <c r="D9" s="13">
        <v>12700</v>
      </c>
      <c r="E9" s="13">
        <f>SUM(E10:E10)</f>
        <v>12700</v>
      </c>
      <c r="F9" s="13">
        <f>SUM(F10:F10)</f>
        <v>12700</v>
      </c>
      <c r="G9" s="13">
        <f>SUM(G10:G10)</f>
        <v>12700</v>
      </c>
      <c r="H9" s="14">
        <f>SUM(H10:H10)</f>
        <v>0</v>
      </c>
      <c r="I9" s="14"/>
      <c r="J9" s="14"/>
      <c r="K9" s="15"/>
      <c r="L9" s="15"/>
    </row>
    <row r="10" spans="1:12" ht="19.5" customHeight="1">
      <c r="A10" s="1">
        <v>750</v>
      </c>
      <c r="B10" s="1">
        <v>75011</v>
      </c>
      <c r="C10" s="2">
        <v>4010</v>
      </c>
      <c r="D10" s="16"/>
      <c r="E10" s="16">
        <v>12700</v>
      </c>
      <c r="F10" s="16">
        <f>SUM(G10:K10)</f>
        <v>12700</v>
      </c>
      <c r="G10" s="16">
        <v>12700</v>
      </c>
      <c r="H10" s="17"/>
      <c r="I10" s="17"/>
      <c r="J10" s="17"/>
      <c r="K10" s="18"/>
      <c r="L10" s="18"/>
    </row>
    <row r="11" spans="1:12" ht="19.5" customHeight="1">
      <c r="A11" s="12">
        <v>751</v>
      </c>
      <c r="B11" s="12">
        <v>75101</v>
      </c>
      <c r="C11" s="12">
        <v>2010</v>
      </c>
      <c r="D11" s="13">
        <v>960</v>
      </c>
      <c r="E11" s="13">
        <v>960</v>
      </c>
      <c r="F11" s="16">
        <f>SUM(G11:K11)</f>
        <v>960</v>
      </c>
      <c r="G11" s="13">
        <f>SUM(G12:G13)</f>
        <v>960</v>
      </c>
      <c r="H11" s="14"/>
      <c r="I11" s="14"/>
      <c r="J11" s="14"/>
      <c r="K11" s="15"/>
      <c r="L11" s="15"/>
    </row>
    <row r="12" spans="1:12" ht="19.5" customHeight="1">
      <c r="A12" s="1">
        <v>751</v>
      </c>
      <c r="B12" s="1">
        <v>75101</v>
      </c>
      <c r="C12" s="2">
        <v>4010</v>
      </c>
      <c r="D12" s="16"/>
      <c r="E12" s="16">
        <v>819</v>
      </c>
      <c r="F12" s="16">
        <f>SUM(G12:K12)</f>
        <v>819</v>
      </c>
      <c r="G12" s="16">
        <v>819</v>
      </c>
      <c r="H12" s="17"/>
      <c r="I12" s="17"/>
      <c r="J12" s="17"/>
      <c r="K12" s="18"/>
      <c r="L12" s="18"/>
    </row>
    <row r="13" spans="1:12" ht="19.5" customHeight="1">
      <c r="A13" s="1">
        <v>751</v>
      </c>
      <c r="B13" s="1">
        <v>75101</v>
      </c>
      <c r="C13" s="2">
        <v>4110</v>
      </c>
      <c r="D13" s="16"/>
      <c r="E13" s="16">
        <v>141</v>
      </c>
      <c r="F13" s="16">
        <f>SUM(G13:K13)</f>
        <v>141</v>
      </c>
      <c r="G13" s="16">
        <v>141</v>
      </c>
      <c r="H13" s="19"/>
      <c r="I13" s="19"/>
      <c r="J13" s="19"/>
      <c r="K13" s="20"/>
      <c r="L13" s="20"/>
    </row>
    <row r="14" spans="1:12" ht="19.5" customHeight="1">
      <c r="A14" s="12">
        <v>852</v>
      </c>
      <c r="B14" s="12">
        <v>85212</v>
      </c>
      <c r="C14" s="12">
        <v>2010</v>
      </c>
      <c r="D14" s="13">
        <v>1815000</v>
      </c>
      <c r="E14" s="13">
        <f>SUM(E15:E27)</f>
        <v>1815000</v>
      </c>
      <c r="F14" s="13">
        <f>SUM(F15:F27)</f>
        <v>1815000</v>
      </c>
      <c r="G14" s="13">
        <f aca="true" t="shared" si="0" ref="G14:L14">SUM(G15:G27)</f>
        <v>118390</v>
      </c>
      <c r="H14" s="13">
        <f t="shared" si="0"/>
        <v>5760</v>
      </c>
      <c r="I14" s="13">
        <f t="shared" si="0"/>
        <v>0</v>
      </c>
      <c r="J14" s="13">
        <f t="shared" si="0"/>
        <v>1690850</v>
      </c>
      <c r="K14" s="13">
        <f t="shared" si="0"/>
        <v>0</v>
      </c>
      <c r="L14" s="13">
        <f t="shared" si="0"/>
        <v>0</v>
      </c>
    </row>
    <row r="15" spans="1:12" ht="19.5" customHeight="1">
      <c r="A15" s="1">
        <v>852</v>
      </c>
      <c r="B15" s="1">
        <v>85212</v>
      </c>
      <c r="C15" s="2">
        <v>3110</v>
      </c>
      <c r="D15" s="16"/>
      <c r="E15" s="16">
        <f>F15+L15</f>
        <v>1690850</v>
      </c>
      <c r="F15" s="16">
        <f>SUM(G15:K15)</f>
        <v>1690850</v>
      </c>
      <c r="G15" s="16"/>
      <c r="H15" s="17"/>
      <c r="I15" s="17"/>
      <c r="J15" s="17">
        <v>1690850</v>
      </c>
      <c r="K15" s="18"/>
      <c r="L15" s="18"/>
    </row>
    <row r="16" spans="1:12" ht="19.5" customHeight="1">
      <c r="A16" s="1">
        <v>852</v>
      </c>
      <c r="B16" s="1">
        <v>85212</v>
      </c>
      <c r="C16" s="2">
        <v>4010</v>
      </c>
      <c r="D16" s="16"/>
      <c r="E16" s="16">
        <f aca="true" t="shared" si="1" ref="E16:E27">F16+L16</f>
        <v>36400</v>
      </c>
      <c r="F16" s="16">
        <f aca="true" t="shared" si="2" ref="F16:F27">SUM(G16:K16)</f>
        <v>36400</v>
      </c>
      <c r="G16" s="16">
        <v>36400</v>
      </c>
      <c r="H16" s="19"/>
      <c r="I16" s="19"/>
      <c r="J16" s="19"/>
      <c r="K16" s="20"/>
      <c r="L16" s="20"/>
    </row>
    <row r="17" spans="1:12" ht="19.5" customHeight="1">
      <c r="A17" s="1">
        <v>852</v>
      </c>
      <c r="B17" s="1">
        <v>85212</v>
      </c>
      <c r="C17" s="2">
        <v>4040</v>
      </c>
      <c r="D17" s="16"/>
      <c r="E17" s="16">
        <f t="shared" si="1"/>
        <v>2700</v>
      </c>
      <c r="F17" s="16">
        <f t="shared" si="2"/>
        <v>2700</v>
      </c>
      <c r="G17" s="16">
        <v>2700</v>
      </c>
      <c r="H17" s="19"/>
      <c r="I17" s="19"/>
      <c r="J17" s="19"/>
      <c r="K17" s="20"/>
      <c r="L17" s="20"/>
    </row>
    <row r="18" spans="1:12" ht="19.5" customHeight="1">
      <c r="A18" s="1">
        <v>852</v>
      </c>
      <c r="B18" s="1">
        <v>85212</v>
      </c>
      <c r="C18" s="2">
        <v>4110</v>
      </c>
      <c r="D18" s="16"/>
      <c r="E18" s="16">
        <f t="shared" si="1"/>
        <v>76730</v>
      </c>
      <c r="F18" s="16">
        <f t="shared" si="2"/>
        <v>76730</v>
      </c>
      <c r="G18" s="16">
        <v>76730</v>
      </c>
      <c r="H18" s="19"/>
      <c r="I18" s="19"/>
      <c r="J18" s="19"/>
      <c r="K18" s="20"/>
      <c r="L18" s="20"/>
    </row>
    <row r="19" spans="1:12" ht="19.5" customHeight="1">
      <c r="A19" s="1">
        <v>852</v>
      </c>
      <c r="B19" s="1">
        <v>85212</v>
      </c>
      <c r="C19" s="2">
        <v>4120</v>
      </c>
      <c r="D19" s="16"/>
      <c r="E19" s="16">
        <f t="shared" si="1"/>
        <v>960</v>
      </c>
      <c r="F19" s="16">
        <f t="shared" si="2"/>
        <v>960</v>
      </c>
      <c r="G19" s="16">
        <v>960</v>
      </c>
      <c r="H19" s="19"/>
      <c r="I19" s="19"/>
      <c r="J19" s="19"/>
      <c r="K19" s="20"/>
      <c r="L19" s="20"/>
    </row>
    <row r="20" spans="1:12" ht="19.5" customHeight="1">
      <c r="A20" s="1">
        <v>852</v>
      </c>
      <c r="B20" s="1">
        <v>85212</v>
      </c>
      <c r="C20" s="2">
        <v>4170</v>
      </c>
      <c r="D20" s="16"/>
      <c r="E20" s="16">
        <f t="shared" si="1"/>
        <v>1600</v>
      </c>
      <c r="F20" s="16">
        <f t="shared" si="2"/>
        <v>1600</v>
      </c>
      <c r="G20" s="16">
        <v>1600</v>
      </c>
      <c r="H20" s="19"/>
      <c r="I20" s="19"/>
      <c r="J20" s="19"/>
      <c r="K20" s="20"/>
      <c r="L20" s="20"/>
    </row>
    <row r="21" spans="1:12" ht="19.5" customHeight="1">
      <c r="A21" s="1">
        <v>852</v>
      </c>
      <c r="B21" s="1">
        <v>85212</v>
      </c>
      <c r="C21" s="2">
        <v>4260</v>
      </c>
      <c r="D21" s="16"/>
      <c r="E21" s="16">
        <f t="shared" si="1"/>
        <v>600</v>
      </c>
      <c r="F21" s="16">
        <f t="shared" si="2"/>
        <v>600</v>
      </c>
      <c r="G21" s="16"/>
      <c r="H21" s="19">
        <v>600</v>
      </c>
      <c r="I21" s="19"/>
      <c r="J21" s="19"/>
      <c r="K21" s="20"/>
      <c r="L21" s="20"/>
    </row>
    <row r="22" spans="1:12" ht="19.5" customHeight="1">
      <c r="A22" s="1">
        <v>852</v>
      </c>
      <c r="B22" s="1">
        <v>85212</v>
      </c>
      <c r="C22" s="2">
        <v>4300</v>
      </c>
      <c r="D22" s="16"/>
      <c r="E22" s="16">
        <f t="shared" si="1"/>
        <v>2466</v>
      </c>
      <c r="F22" s="16">
        <f t="shared" si="2"/>
        <v>2466</v>
      </c>
      <c r="G22" s="16"/>
      <c r="H22" s="19">
        <v>2466</v>
      </c>
      <c r="I22" s="19"/>
      <c r="J22" s="19"/>
      <c r="K22" s="20"/>
      <c r="L22" s="20"/>
    </row>
    <row r="23" spans="1:12" ht="19.5" customHeight="1">
      <c r="A23" s="1">
        <v>852</v>
      </c>
      <c r="B23" s="1">
        <v>85212</v>
      </c>
      <c r="C23" s="2">
        <v>4370</v>
      </c>
      <c r="D23" s="16"/>
      <c r="E23" s="16">
        <f t="shared" si="1"/>
        <v>280</v>
      </c>
      <c r="F23" s="16">
        <f t="shared" si="2"/>
        <v>280</v>
      </c>
      <c r="G23" s="16"/>
      <c r="H23" s="19">
        <v>280</v>
      </c>
      <c r="I23" s="19"/>
      <c r="J23" s="19"/>
      <c r="K23" s="20"/>
      <c r="L23" s="20"/>
    </row>
    <row r="24" spans="1:12" ht="19.5" customHeight="1">
      <c r="A24" s="1">
        <v>852</v>
      </c>
      <c r="B24" s="1">
        <v>85212</v>
      </c>
      <c r="C24" s="2">
        <v>4410</v>
      </c>
      <c r="D24" s="16"/>
      <c r="E24" s="16">
        <f t="shared" si="1"/>
        <v>140</v>
      </c>
      <c r="F24" s="16">
        <f t="shared" si="2"/>
        <v>140</v>
      </c>
      <c r="G24" s="16"/>
      <c r="H24" s="19">
        <v>140</v>
      </c>
      <c r="I24" s="19"/>
      <c r="J24" s="19"/>
      <c r="K24" s="20"/>
      <c r="L24" s="20"/>
    </row>
    <row r="25" spans="1:12" ht="19.5" customHeight="1">
      <c r="A25" s="1">
        <v>852</v>
      </c>
      <c r="B25" s="1">
        <v>85212</v>
      </c>
      <c r="C25" s="1">
        <v>4440</v>
      </c>
      <c r="D25" s="21"/>
      <c r="E25" s="16">
        <f t="shared" si="1"/>
        <v>1094</v>
      </c>
      <c r="F25" s="16">
        <f t="shared" si="2"/>
        <v>1094</v>
      </c>
      <c r="G25" s="21"/>
      <c r="H25" s="22">
        <v>1094</v>
      </c>
      <c r="I25" s="22"/>
      <c r="J25" s="22"/>
      <c r="K25" s="23"/>
      <c r="L25" s="23"/>
    </row>
    <row r="26" spans="1:12" ht="19.5" customHeight="1">
      <c r="A26" s="1">
        <v>852</v>
      </c>
      <c r="B26" s="1">
        <v>85212</v>
      </c>
      <c r="C26" s="1">
        <v>4610</v>
      </c>
      <c r="D26" s="21"/>
      <c r="E26" s="16">
        <f>F26+L26</f>
        <v>500</v>
      </c>
      <c r="F26" s="16">
        <f t="shared" si="2"/>
        <v>500</v>
      </c>
      <c r="G26" s="21"/>
      <c r="H26" s="25">
        <v>500</v>
      </c>
      <c r="I26" s="25"/>
      <c r="J26" s="25"/>
      <c r="K26" s="26"/>
      <c r="L26" s="26"/>
    </row>
    <row r="27" spans="1:12" ht="19.5" customHeight="1">
      <c r="A27" s="1">
        <v>852</v>
      </c>
      <c r="B27" s="1">
        <v>85212</v>
      </c>
      <c r="C27" s="1">
        <v>4700</v>
      </c>
      <c r="D27" s="21"/>
      <c r="E27" s="16">
        <f t="shared" si="1"/>
        <v>680</v>
      </c>
      <c r="F27" s="16">
        <f t="shared" si="2"/>
        <v>680</v>
      </c>
      <c r="G27" s="21"/>
      <c r="H27" s="25">
        <v>680</v>
      </c>
      <c r="I27" s="25"/>
      <c r="J27" s="25"/>
      <c r="K27" s="26"/>
      <c r="L27" s="26"/>
    </row>
    <row r="28" spans="1:12" s="24" customFormat="1" ht="19.5" customHeight="1">
      <c r="A28" s="12">
        <v>852</v>
      </c>
      <c r="B28" s="12">
        <v>85213</v>
      </c>
      <c r="C28" s="12">
        <v>2010</v>
      </c>
      <c r="D28" s="13">
        <v>10000</v>
      </c>
      <c r="E28" s="13">
        <f aca="true" t="shared" si="3" ref="E28:L28">E29</f>
        <v>10000</v>
      </c>
      <c r="F28" s="13">
        <f t="shared" si="3"/>
        <v>10000</v>
      </c>
      <c r="G28" s="13">
        <f t="shared" si="3"/>
        <v>0</v>
      </c>
      <c r="H28" s="13">
        <f t="shared" si="3"/>
        <v>10000</v>
      </c>
      <c r="I28" s="13">
        <f t="shared" si="3"/>
        <v>0</v>
      </c>
      <c r="J28" s="13">
        <f t="shared" si="3"/>
        <v>0</v>
      </c>
      <c r="K28" s="13">
        <f t="shared" si="3"/>
        <v>0</v>
      </c>
      <c r="L28" s="13">
        <f t="shared" si="3"/>
        <v>0</v>
      </c>
    </row>
    <row r="29" spans="1:12" ht="19.5" customHeight="1">
      <c r="A29" s="1">
        <v>852</v>
      </c>
      <c r="B29" s="1">
        <v>85213</v>
      </c>
      <c r="C29" s="1">
        <v>4130</v>
      </c>
      <c r="D29" s="21"/>
      <c r="E29" s="21">
        <f>SUM(F29,K29)</f>
        <v>10000</v>
      </c>
      <c r="F29" s="21">
        <f>SUM(G29:J29)</f>
        <v>10000</v>
      </c>
      <c r="G29" s="21"/>
      <c r="H29" s="25">
        <v>10000</v>
      </c>
      <c r="I29" s="25"/>
      <c r="J29" s="25"/>
      <c r="K29" s="26"/>
      <c r="L29" s="26"/>
    </row>
    <row r="30" spans="1:12" ht="19.5" customHeight="1">
      <c r="A30" s="50" t="s">
        <v>6</v>
      </c>
      <c r="B30" s="51"/>
      <c r="C30" s="51"/>
      <c r="D30" s="27">
        <f aca="true" t="shared" si="4" ref="D30:L30">D9+D11+D14+D28</f>
        <v>1838660</v>
      </c>
      <c r="E30" s="27">
        <f t="shared" si="4"/>
        <v>1838660</v>
      </c>
      <c r="F30" s="27">
        <f t="shared" si="4"/>
        <v>1838660</v>
      </c>
      <c r="G30" s="27">
        <f t="shared" si="4"/>
        <v>132050</v>
      </c>
      <c r="H30" s="27">
        <f t="shared" si="4"/>
        <v>15760</v>
      </c>
      <c r="I30" s="27">
        <f t="shared" si="4"/>
        <v>0</v>
      </c>
      <c r="J30" s="27">
        <f t="shared" si="4"/>
        <v>1690850</v>
      </c>
      <c r="K30" s="27">
        <f t="shared" si="4"/>
        <v>0</v>
      </c>
      <c r="L30" s="27">
        <f t="shared" si="4"/>
        <v>0</v>
      </c>
    </row>
    <row r="32" spans="1:9" ht="12.75">
      <c r="A32" s="36" t="s">
        <v>16</v>
      </c>
      <c r="B32" s="36"/>
      <c r="C32" s="36"/>
      <c r="D32" s="36"/>
      <c r="E32" s="36"/>
      <c r="F32" s="36"/>
      <c r="G32" s="36"/>
      <c r="H32" s="36"/>
      <c r="I32" s="28"/>
    </row>
    <row r="33" spans="1:9" ht="12.75">
      <c r="A33" s="36" t="s">
        <v>17</v>
      </c>
      <c r="B33" s="36"/>
      <c r="C33" s="36"/>
      <c r="D33" s="36"/>
      <c r="E33" s="36"/>
      <c r="F33" s="36"/>
      <c r="G33" s="36"/>
      <c r="H33" s="36"/>
      <c r="I33" s="28"/>
    </row>
  </sheetData>
  <sheetProtection/>
  <mergeCells count="17">
    <mergeCell ref="A33:H33"/>
    <mergeCell ref="A32:H32"/>
    <mergeCell ref="A2:K2"/>
    <mergeCell ref="A4:A7"/>
    <mergeCell ref="B4:B7"/>
    <mergeCell ref="C4:C7"/>
    <mergeCell ref="D4:D7"/>
    <mergeCell ref="E4:E7"/>
    <mergeCell ref="F4:L4"/>
    <mergeCell ref="A30:C30"/>
    <mergeCell ref="F5:F7"/>
    <mergeCell ref="G5:K5"/>
    <mergeCell ref="L5:L7"/>
    <mergeCell ref="G6:H6"/>
    <mergeCell ref="J6:J7"/>
    <mergeCell ref="K6:K7"/>
    <mergeCell ref="I6:I7"/>
  </mergeCells>
  <printOptions horizontalCentered="1"/>
  <pageMargins left="0.15748031496062992" right="0.07874015748031496" top="0.2755905511811024" bottom="0.11811023622047245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RyszardM</cp:lastModifiedBy>
  <cp:lastPrinted>2014-11-25T07:14:46Z</cp:lastPrinted>
  <dcterms:created xsi:type="dcterms:W3CDTF">1998-12-09T13:02:10Z</dcterms:created>
  <dcterms:modified xsi:type="dcterms:W3CDTF">2015-02-20T09:19:51Z</dcterms:modified>
  <cp:category/>
  <cp:version/>
  <cp:contentType/>
  <cp:contentStatus/>
</cp:coreProperties>
</file>