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0548" activeTab="0"/>
  </bookViews>
  <sheets>
    <sheet name="Gmin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<sst xmlns="http://schemas.openxmlformats.org/spreadsheetml/2006/main" count="52" uniqueCount="48">
  <si>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</si>
  <si>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</si>
  <si>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</si>
  <si>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</si>
  <si>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</si>
  <si>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</si>
  <si>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</si>
  <si>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</si>
  <si>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</si>
  <si>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</si>
  <si>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</si>
  <si>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</si>
  <si>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</si>
  <si>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</si>
  <si>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</si>
  <si>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</si>
  <si>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</si>
  <si>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</si>
  <si>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</si>
  <si>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</si>
  <si>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indexed="8"/>
        <rFont val="Calibri"/>
        <family val="2"/>
      </rPr>
      <t>(K</t>
    </r>
    <r>
      <rPr>
        <b/>
        <i/>
        <vertAlign val="subscript"/>
        <sz val="12"/>
        <color indexed="8"/>
        <rFont val="Calibri"/>
        <family val="2"/>
      </rPr>
      <t>b</t>
    </r>
    <r>
      <rPr>
        <b/>
        <i/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</si>
  <si>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  <r>
      <rPr>
        <b/>
        <sz val="11"/>
        <color indexed="8"/>
        <rFont val="Calibri"/>
        <family val="2"/>
      </rPr>
      <t xml:space="preserve"> (1)</t>
    </r>
  </si>
  <si>
    <r>
      <t xml:space="preserve">Liczba mieszkańców danego sołectwa </t>
    </r>
    <r>
      <rPr>
        <b/>
        <i/>
        <sz val="11"/>
        <color indexed="8"/>
        <rFont val="Calibri"/>
        <family val="2"/>
      </rPr>
      <t>(L</t>
    </r>
    <r>
      <rPr>
        <b/>
        <i/>
        <vertAlign val="subscript"/>
        <sz val="11"/>
        <color indexed="8"/>
        <rFont val="Calibri"/>
        <family val="2"/>
      </rPr>
      <t>m</t>
    </r>
    <r>
      <rPr>
        <b/>
        <i/>
        <sz val="11"/>
        <color indexed="8"/>
        <rFont val="Calibri"/>
        <family val="2"/>
      </rPr>
      <t>)</t>
    </r>
    <r>
      <rPr>
        <b/>
        <sz val="11"/>
        <color indexed="8"/>
        <rFont val="Calibri"/>
        <family val="2"/>
      </rPr>
      <t xml:space="preserve"> (4)</t>
    </r>
  </si>
  <si>
    <r>
      <t xml:space="preserve">Wysokość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</si>
  <si>
    <r>
      <rPr>
        <b/>
        <sz val="11"/>
        <color indexed="8"/>
        <rFont val="Calibri"/>
        <family val="2"/>
      </rPr>
      <t xml:space="preserve">(2) Wykonane dochody bieżące gminy, </t>
    </r>
    <r>
      <rPr>
        <sz val="11"/>
        <color indexed="8"/>
        <rFont val="Calibri"/>
        <family val="2"/>
      </rPr>
      <t>o których mowa w ustawie o finansach publicznych,</t>
    </r>
    <r>
      <rPr>
        <b/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za rok poprzedzający rok budżetowy o dwa lata.</t>
    </r>
  </si>
  <si>
    <r>
      <rPr>
        <b/>
        <sz val="11"/>
        <color indexed="8"/>
        <rFont val="Calibri"/>
        <family val="2"/>
      </rPr>
      <t>(3)</t>
    </r>
    <r>
      <rPr>
        <sz val="11"/>
        <color indexed="8"/>
        <rFont val="Calibri"/>
        <family val="2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</si>
  <si>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indexed="8"/>
        <rFont val="Calibri"/>
        <family val="2"/>
      </rPr>
      <t>(5) liczba mieszkańców sołectw</t>
    </r>
    <r>
      <rPr>
        <sz val="11"/>
        <color indexed="8"/>
        <rFont val="Calibri"/>
        <family val="2"/>
      </rPr>
      <t xml:space="preserve"> według stanu na dzień 30 czerwca roku poprzedzającego rok budżetowy, określona na podstawie prowadzonego przez gminę zbioru danych stałych mieszkańców o którym mowa w przepisach o ewidencji ludności.</t>
    </r>
  </si>
  <si>
    <r>
      <rPr>
        <b/>
        <sz val="11"/>
        <color indexed="8"/>
        <rFont val="Calibri"/>
        <family val="2"/>
      </rPr>
      <t xml:space="preserve">(4) </t>
    </r>
    <r>
      <rPr>
        <b/>
        <i/>
        <sz val="11"/>
        <color indexed="8"/>
        <rFont val="Calibri"/>
        <family val="2"/>
      </rPr>
      <t>L</t>
    </r>
    <r>
      <rPr>
        <b/>
        <i/>
        <vertAlign val="subscript"/>
        <sz val="11"/>
        <color indexed="8"/>
        <rFont val="Calibri"/>
        <family val="2"/>
      </rPr>
      <t>m</t>
    </r>
    <r>
      <rPr>
        <sz val="11"/>
        <color indexed="8"/>
        <rFont val="Calibri"/>
        <family val="2"/>
      </rPr>
      <t xml:space="preserve"> - liczba mieszkańców sołectwa według stanu na dzień 30 czerwca roku poprzedzającego rok budżetowy, określona na podstawie prowadzonego przez gminę zbioru danych stałych mieszkańców, o którym mowa w przepisach o ewidencji ludności.</t>
    </r>
  </si>
  <si>
    <t>Gmina Trzcińsko-Zdrój</t>
  </si>
  <si>
    <t>Góralice</t>
  </si>
  <si>
    <t>Gogolice</t>
  </si>
  <si>
    <t>Stołeczna</t>
  </si>
  <si>
    <t>Chełm Górny</t>
  </si>
  <si>
    <t xml:space="preserve">Chełm Dolny </t>
  </si>
  <si>
    <t>Dobropole</t>
  </si>
  <si>
    <t>Górczyn</t>
  </si>
  <si>
    <t>Klasztorne</t>
  </si>
  <si>
    <t>Piaseczno</t>
  </si>
  <si>
    <t>Rosnowo</t>
  </si>
  <si>
    <t>Strzeszów</t>
  </si>
  <si>
    <t>Tchórzno</t>
  </si>
  <si>
    <t>miejsko-wiejska</t>
  </si>
  <si>
    <t>3206083</t>
  </si>
  <si>
    <t>Wojewoda Zachodniopomorski</t>
  </si>
  <si>
    <t>Ryszard Makuchowski         91 4148 088 w. 36</t>
  </si>
  <si>
    <r>
      <t xml:space="preserve">(1) </t>
    </r>
    <r>
      <rPr>
        <b/>
        <i/>
        <sz val="11"/>
        <color indexed="8"/>
        <rFont val="Calibri"/>
        <family val="2"/>
      </rPr>
      <t>K</t>
    </r>
    <r>
      <rPr>
        <b/>
        <i/>
        <vertAlign val="subscript"/>
        <sz val="11"/>
        <color indexed="8"/>
        <rFont val="Calibri"/>
        <family val="2"/>
      </rPr>
      <t>b</t>
    </r>
    <r>
      <rPr>
        <sz val="11"/>
        <color indexed="8"/>
        <rFont val="Calibri"/>
        <family val="2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</si>
  <si>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t>Ryszard Makuchowski</t>
  </si>
  <si>
    <t>Andrzej Ogłodziński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</si>
</sst>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b/>
      <i/>
      <sz val="12"/>
      <color indexed="8"/>
      <name val="Calibri"/>
      <family val="2"/>
    </font>
    <font>
      <b/>
      <i/>
      <vertAlign val="subscript"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vertAlign val="subscript"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/>
    </border>
    <border>
      <left/>
      <right style="thin">
        <color indexed="63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7" borderId="1" xfId="39" applyAlignment="1">
      <alignment/>
    </xf>
    <xf numFmtId="0" fontId="3" fillId="20" borderId="2" xfId="4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0" borderId="10" xfId="40" applyBorder="1" applyAlignment="1">
      <alignment/>
    </xf>
    <xf numFmtId="0" fontId="3" fillId="20" borderId="11" xfId="40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 readingOrder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/>
    </xf>
    <xf numFmtId="0" fontId="2" fillId="7" borderId="16" xfId="39" applyBorder="1" applyAlignment="1">
      <alignment/>
    </xf>
    <xf numFmtId="0" fontId="4" fillId="0" borderId="17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3" fillId="20" borderId="2" xfId="40" applyNumberFormat="1" applyAlignment="1">
      <alignment/>
    </xf>
    <xf numFmtId="3" fontId="4" fillId="0" borderId="17" xfId="0" applyNumberFormat="1" applyFont="1" applyBorder="1" applyAlignment="1">
      <alignment/>
    </xf>
    <xf numFmtId="3" fontId="2" fillId="7" borderId="16" xfId="39" applyNumberFormat="1" applyBorder="1" applyAlignment="1">
      <alignment/>
    </xf>
    <xf numFmtId="3" fontId="2" fillId="7" borderId="1" xfId="39" applyNumberFormat="1" applyAlignment="1">
      <alignment/>
    </xf>
    <xf numFmtId="3" fontId="3" fillId="20" borderId="2" xfId="40" applyNumberFormat="1" applyAlignment="1">
      <alignment/>
    </xf>
    <xf numFmtId="164" fontId="3" fillId="20" borderId="11" xfId="40" applyNumberFormat="1" applyBorder="1" applyAlignment="1">
      <alignment/>
    </xf>
    <xf numFmtId="164" fontId="3" fillId="20" borderId="18" xfId="40" applyNumberFormat="1" applyBorder="1" applyAlignment="1">
      <alignment/>
    </xf>
    <xf numFmtId="3" fontId="3" fillId="20" borderId="11" xfId="40" applyNumberFormat="1" applyBorder="1" applyAlignment="1">
      <alignment/>
    </xf>
    <xf numFmtId="164" fontId="2" fillId="7" borderId="1" xfId="39" applyNumberFormat="1" applyAlignment="1">
      <alignment/>
    </xf>
    <xf numFmtId="49" fontId="3" fillId="20" borderId="11" xfId="40" applyNumberFormat="1" applyBorder="1" applyAlignment="1">
      <alignment/>
    </xf>
    <xf numFmtId="0" fontId="2" fillId="7" borderId="1" xfId="39" applyFont="1" applyAlignment="1">
      <alignment/>
    </xf>
    <xf numFmtId="0" fontId="2" fillId="7" borderId="16" xfId="39" applyFont="1" applyBorder="1" applyAlignment="1">
      <alignment/>
    </xf>
    <xf numFmtId="0" fontId="3" fillId="20" borderId="11" xfId="40" applyFont="1" applyBorder="1" applyAlignment="1">
      <alignment/>
    </xf>
    <xf numFmtId="49" fontId="2" fillId="7" borderId="1" xfId="39" applyNumberFormat="1" applyFont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19" xfId="0" applyBorder="1" applyAlignment="1">
      <alignment wrapText="1" readingOrder="1"/>
    </xf>
    <xf numFmtId="0" fontId="0" fillId="0" borderId="20" xfId="0" applyBorder="1" applyAlignment="1">
      <alignment wrapText="1" readingOrder="1"/>
    </xf>
    <xf numFmtId="0" fontId="0" fillId="0" borderId="21" xfId="0" applyBorder="1" applyAlignment="1">
      <alignment wrapText="1" readingOrder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9" xfId="0" applyNumberFormat="1" applyFont="1" applyBorder="1" applyAlignment="1">
      <alignment horizontal="left" wrapText="1"/>
    </xf>
    <xf numFmtId="0" fontId="0" fillId="0" borderId="20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0">
      <selection activeCell="C37" sqref="C37"/>
    </sheetView>
  </sheetViews>
  <sheetFormatPr defaultColWidth="9.140625" defaultRowHeight="15"/>
  <cols>
    <col min="1" max="1" width="7.421875" style="0" customWidth="1"/>
    <col min="2" max="2" width="23.00390625" style="0" customWidth="1"/>
    <col min="3" max="3" width="43.140625" style="0" customWidth="1"/>
    <col min="4" max="4" width="51.421875" style="0" customWidth="1"/>
    <col min="5" max="5" width="26.421875" style="0" bestFit="1" customWidth="1"/>
    <col min="6" max="6" width="24.8515625" style="0" bestFit="1" customWidth="1"/>
    <col min="7" max="7" width="12.57421875" style="0" bestFit="1" customWidth="1"/>
    <col min="8" max="8" width="18.7109375" style="0" bestFit="1" customWidth="1"/>
    <col min="9" max="9" width="18.57421875" style="0" customWidth="1"/>
  </cols>
  <sheetData>
    <row r="1" ht="14.25">
      <c r="A1" s="5"/>
    </row>
    <row r="2" spans="1:8" ht="36" customHeight="1">
      <c r="A2" s="50" t="s">
        <v>20</v>
      </c>
      <c r="B2" s="50"/>
      <c r="C2" s="50"/>
      <c r="D2" s="50"/>
      <c r="E2" s="6"/>
      <c r="F2" s="6"/>
      <c r="G2" s="6"/>
      <c r="H2" s="6"/>
    </row>
    <row r="4" spans="1:3" ht="14.25">
      <c r="A4" s="44" t="s">
        <v>1</v>
      </c>
      <c r="B4" s="45"/>
      <c r="C4" s="35" t="s">
        <v>28</v>
      </c>
    </row>
    <row r="5" spans="1:3" ht="14.25">
      <c r="A5" s="44" t="s">
        <v>0</v>
      </c>
      <c r="B5" s="45"/>
      <c r="C5" s="38" t="s">
        <v>42</v>
      </c>
    </row>
    <row r="6" spans="1:3" ht="14.25">
      <c r="A6" s="44" t="s">
        <v>15</v>
      </c>
      <c r="B6" s="45"/>
      <c r="C6" s="1">
        <v>2016</v>
      </c>
    </row>
    <row r="7" spans="1:3" ht="15">
      <c r="A7" s="44" t="s">
        <v>21</v>
      </c>
      <c r="B7" s="46"/>
      <c r="C7" s="25">
        <f>C8/C9</f>
        <v>3096.0074802442527</v>
      </c>
    </row>
    <row r="8" spans="1:3" ht="14.25">
      <c r="A8" s="44" t="s">
        <v>18</v>
      </c>
      <c r="B8" s="45"/>
      <c r="C8" s="33">
        <v>17238569.65</v>
      </c>
    </row>
    <row r="9" spans="1:3" ht="14.25">
      <c r="A9" s="44" t="s">
        <v>16</v>
      </c>
      <c r="B9" s="45"/>
      <c r="C9" s="28">
        <v>5568</v>
      </c>
    </row>
    <row r="10" spans="1:3" ht="14.25">
      <c r="A10" s="44" t="s">
        <v>8</v>
      </c>
      <c r="B10" s="45"/>
      <c r="C10" s="35" t="s">
        <v>43</v>
      </c>
    </row>
    <row r="12" spans="1:4" ht="15">
      <c r="A12" s="23" t="s">
        <v>2</v>
      </c>
      <c r="B12" s="23" t="s">
        <v>3</v>
      </c>
      <c r="C12" s="26" t="s">
        <v>22</v>
      </c>
      <c r="D12" s="24" t="s">
        <v>4</v>
      </c>
    </row>
    <row r="13" spans="1:4" ht="17.25" customHeight="1">
      <c r="A13" s="22">
        <v>1</v>
      </c>
      <c r="B13" s="36" t="s">
        <v>32</v>
      </c>
      <c r="C13" s="27">
        <v>147</v>
      </c>
      <c r="D13" s="25">
        <f>ROUND(MIN(10*$C$7,(2+(C13/100))*$C$7),2)</f>
        <v>10743.15</v>
      </c>
    </row>
    <row r="14" spans="1:4" ht="14.25">
      <c r="A14" s="1">
        <v>2</v>
      </c>
      <c r="B14" s="35" t="s">
        <v>33</v>
      </c>
      <c r="C14" s="28">
        <v>75</v>
      </c>
      <c r="D14" s="25">
        <f aca="true" t="shared" si="0" ref="D14:D24">ROUND(MIN(10*$C$7,(2+(C14/100))*$C$7),2)</f>
        <v>8514.02</v>
      </c>
    </row>
    <row r="15" spans="1:4" ht="14.25">
      <c r="A15" s="1">
        <v>3</v>
      </c>
      <c r="B15" s="35" t="s">
        <v>34</v>
      </c>
      <c r="C15" s="28">
        <v>128</v>
      </c>
      <c r="D15" s="25">
        <f t="shared" si="0"/>
        <v>10154.9</v>
      </c>
    </row>
    <row r="16" spans="1:4" ht="14.25">
      <c r="A16" s="1">
        <v>4</v>
      </c>
      <c r="B16" s="35" t="s">
        <v>30</v>
      </c>
      <c r="C16" s="28">
        <v>337</v>
      </c>
      <c r="D16" s="25">
        <f t="shared" si="0"/>
        <v>16625.56</v>
      </c>
    </row>
    <row r="17" spans="1:4" ht="14.25">
      <c r="A17" s="1">
        <v>5</v>
      </c>
      <c r="B17" s="36" t="s">
        <v>29</v>
      </c>
      <c r="C17" s="28">
        <v>622</v>
      </c>
      <c r="D17" s="25">
        <f t="shared" si="0"/>
        <v>25449.18</v>
      </c>
    </row>
    <row r="18" spans="1:4" ht="14.25">
      <c r="A18" s="1">
        <v>6</v>
      </c>
      <c r="B18" s="35" t="s">
        <v>35</v>
      </c>
      <c r="C18" s="28">
        <v>145</v>
      </c>
      <c r="D18" s="25">
        <f t="shared" si="0"/>
        <v>10681.23</v>
      </c>
    </row>
    <row r="19" spans="1:4" ht="14.25">
      <c r="A19" s="1">
        <v>7</v>
      </c>
      <c r="B19" s="35" t="s">
        <v>36</v>
      </c>
      <c r="C19" s="28">
        <v>117</v>
      </c>
      <c r="D19" s="25">
        <f t="shared" si="0"/>
        <v>9814.34</v>
      </c>
    </row>
    <row r="20" spans="1:4" ht="14.25">
      <c r="A20" s="1">
        <v>8</v>
      </c>
      <c r="B20" s="35" t="s">
        <v>37</v>
      </c>
      <c r="C20" s="28">
        <v>504</v>
      </c>
      <c r="D20" s="25">
        <f t="shared" si="0"/>
        <v>21795.89</v>
      </c>
    </row>
    <row r="21" spans="1:4" ht="14.25">
      <c r="A21" s="1">
        <v>9</v>
      </c>
      <c r="B21" s="35" t="s">
        <v>38</v>
      </c>
      <c r="C21" s="28">
        <v>241</v>
      </c>
      <c r="D21" s="25">
        <f t="shared" si="0"/>
        <v>13653.39</v>
      </c>
    </row>
    <row r="22" spans="1:4" ht="14.25">
      <c r="A22" s="1">
        <v>10</v>
      </c>
      <c r="B22" s="35" t="s">
        <v>31</v>
      </c>
      <c r="C22" s="28">
        <v>571</v>
      </c>
      <c r="D22" s="25">
        <f t="shared" si="0"/>
        <v>23870.22</v>
      </c>
    </row>
    <row r="23" spans="1:4" ht="14.25">
      <c r="A23" s="1">
        <v>11</v>
      </c>
      <c r="B23" s="35" t="s">
        <v>39</v>
      </c>
      <c r="C23" s="28">
        <v>228</v>
      </c>
      <c r="D23" s="25">
        <f t="shared" si="0"/>
        <v>13250.91</v>
      </c>
    </row>
    <row r="24" spans="1:4" ht="14.25">
      <c r="A24" s="1">
        <v>12</v>
      </c>
      <c r="B24" s="35" t="s">
        <v>40</v>
      </c>
      <c r="C24" s="28">
        <v>47</v>
      </c>
      <c r="D24" s="25">
        <f t="shared" si="0"/>
        <v>7647.14</v>
      </c>
    </row>
    <row r="25" spans="1:4" ht="14.25">
      <c r="A25" s="9" t="s">
        <v>9</v>
      </c>
      <c r="B25" s="2">
        <v>12</v>
      </c>
      <c r="C25" s="29">
        <f>SUM(C13:C24)</f>
        <v>3162</v>
      </c>
      <c r="D25" s="25">
        <f>SUM(D13:D24)</f>
        <v>172199.93000000002</v>
      </c>
    </row>
    <row r="28" spans="1:8" ht="14.25">
      <c r="A28" s="3"/>
      <c r="B28" s="3"/>
      <c r="C28" s="3"/>
      <c r="D28" s="3"/>
      <c r="E28" s="3"/>
      <c r="F28" s="3"/>
      <c r="G28" s="3"/>
      <c r="H28" s="3"/>
    </row>
    <row r="29" spans="2:9" ht="15" thickBot="1">
      <c r="B29" s="19" t="s">
        <v>5</v>
      </c>
      <c r="C29" s="3"/>
      <c r="D29" s="3"/>
      <c r="E29" s="3"/>
      <c r="F29" s="3"/>
      <c r="G29" s="18"/>
      <c r="H29" s="3"/>
      <c r="I29" s="3"/>
    </row>
    <row r="30" spans="2:9" ht="57.75">
      <c r="B30" s="21" t="s">
        <v>1</v>
      </c>
      <c r="C30" s="12" t="s">
        <v>6</v>
      </c>
      <c r="D30" s="12" t="s">
        <v>0</v>
      </c>
      <c r="E30" s="13" t="s">
        <v>14</v>
      </c>
      <c r="F30" s="13" t="s">
        <v>17</v>
      </c>
      <c r="G30" s="13" t="s">
        <v>16</v>
      </c>
      <c r="H30" s="12" t="s">
        <v>23</v>
      </c>
      <c r="I30" s="14" t="s">
        <v>7</v>
      </c>
    </row>
    <row r="31" spans="2:9" ht="15" thickBot="1">
      <c r="B31" s="10" t="str">
        <f>C4</f>
        <v>Gmina Trzcińsko-Zdrój</v>
      </c>
      <c r="C31" s="37" t="s">
        <v>41</v>
      </c>
      <c r="D31" s="34" t="str">
        <f>C5</f>
        <v>3206083</v>
      </c>
      <c r="E31" s="11">
        <v>12</v>
      </c>
      <c r="F31" s="32">
        <f>C25</f>
        <v>3162</v>
      </c>
      <c r="G31" s="32">
        <f>C9</f>
        <v>5568</v>
      </c>
      <c r="H31" s="30">
        <f>C7</f>
        <v>3096.0074802442527</v>
      </c>
      <c r="I31" s="31">
        <f>D25</f>
        <v>172199.93000000002</v>
      </c>
    </row>
    <row r="33" spans="2:4" ht="14.25">
      <c r="B33" s="4" t="s">
        <v>46</v>
      </c>
      <c r="D33" s="4" t="s">
        <v>47</v>
      </c>
    </row>
    <row r="34" spans="2:4" ht="14.25">
      <c r="B34" s="4" t="s">
        <v>13</v>
      </c>
      <c r="C34" s="40">
        <v>42208</v>
      </c>
      <c r="D34" s="4" t="s">
        <v>13</v>
      </c>
    </row>
    <row r="35" spans="2:4" ht="14.25">
      <c r="B35" s="7" t="s">
        <v>10</v>
      </c>
      <c r="C35" s="7" t="s">
        <v>11</v>
      </c>
      <c r="D35" s="8" t="s">
        <v>12</v>
      </c>
    </row>
    <row r="36" spans="3:4" ht="14.25">
      <c r="C36" s="4"/>
      <c r="D36" s="4"/>
    </row>
    <row r="37" spans="3:4" ht="14.25">
      <c r="C37" s="4"/>
      <c r="D37" s="4"/>
    </row>
    <row r="38" ht="30" customHeight="1">
      <c r="B38" s="39" t="s">
        <v>44</v>
      </c>
    </row>
    <row r="39" ht="30" customHeight="1">
      <c r="B39" s="20" t="s">
        <v>19</v>
      </c>
    </row>
    <row r="40" ht="15" customHeight="1">
      <c r="B40" s="20"/>
    </row>
    <row r="41" spans="1:4" ht="72" customHeight="1">
      <c r="A41" s="51" t="s">
        <v>45</v>
      </c>
      <c r="B41" s="52"/>
      <c r="C41" s="52"/>
      <c r="D41" s="53"/>
    </row>
    <row r="42" spans="1:4" ht="30.75" customHeight="1">
      <c r="A42" s="47" t="s">
        <v>24</v>
      </c>
      <c r="B42" s="48"/>
      <c r="C42" s="48"/>
      <c r="D42" s="49"/>
    </row>
    <row r="43" spans="1:4" s="17" customFormat="1" ht="42.75" customHeight="1">
      <c r="A43" s="41" t="s">
        <v>25</v>
      </c>
      <c r="B43" s="42"/>
      <c r="C43" s="42"/>
      <c r="D43" s="43"/>
    </row>
    <row r="44" spans="1:4" s="16" customFormat="1" ht="36" customHeight="1">
      <c r="A44" s="54" t="s">
        <v>27</v>
      </c>
      <c r="B44" s="55"/>
      <c r="C44" s="55"/>
      <c r="D44" s="56"/>
    </row>
    <row r="45" spans="1:4" s="15" customFormat="1" ht="39.75" customHeight="1">
      <c r="A45" s="41" t="s">
        <v>26</v>
      </c>
      <c r="B45" s="42"/>
      <c r="C45" s="42"/>
      <c r="D45" s="43"/>
    </row>
  </sheetData>
  <sheetProtection/>
  <mergeCells count="13">
    <mergeCell ref="A2:D2"/>
    <mergeCell ref="A41:D41"/>
    <mergeCell ref="A44:D44"/>
    <mergeCell ref="A43:D43"/>
    <mergeCell ref="A45:D45"/>
    <mergeCell ref="A4:B4"/>
    <mergeCell ref="A5:B5"/>
    <mergeCell ref="A6:B6"/>
    <mergeCell ref="A7:B7"/>
    <mergeCell ref="A8:B8"/>
    <mergeCell ref="A9:B9"/>
    <mergeCell ref="A10:B10"/>
    <mergeCell ref="A42:D42"/>
  </mergeCells>
  <printOptions/>
  <pageMargins left="0.25" right="0.25" top="0.75" bottom="0.75" header="0.3" footer="0.3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2015-07-23T13:17:27Z</cp:lastPrinted>
  <dcterms:created xsi:type="dcterms:W3CDTF">2014-03-31T11:48:06Z</dcterms:created>
  <dcterms:modified xsi:type="dcterms:W3CDTF">2015-07-23T13:25:09Z</dcterms:modified>
  <cp:category/>
  <cp:version/>
  <cp:contentType/>
  <cp:contentStatus/>
</cp:coreProperties>
</file>