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'doc1'!$A$1:$AA$39</definedName>
    <definedName name="_xlnm.Print_Titles" localSheetId="0">'doc1'!$8:$9</definedName>
  </definedNames>
  <calcPr fullCalcOnLoad="1"/>
</workbook>
</file>

<file path=xl/sharedStrings.xml><?xml version="1.0" encoding="utf-8"?>
<sst xmlns="http://schemas.openxmlformats.org/spreadsheetml/2006/main" count="74" uniqueCount="57">
  <si>
    <t>kwoty w zł</t>
  </si>
  <si>
    <t>L.p.</t>
  </si>
  <si>
    <t>Nazwa i cel</t>
  </si>
  <si>
    <t>Jednostka odpowiedzialna lub koordynująca</t>
  </si>
  <si>
    <t>Okres realizacji</t>
  </si>
  <si>
    <t>Łączne nakłady finansowe</t>
  </si>
  <si>
    <t>Limit 2016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</si>
  <si>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</si>
  <si>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</si>
  <si>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</si>
  <si>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</si>
  <si>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</si>
  <si>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</si>
  <si>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</si>
  <si>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</si>
  <si>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</si>
  <si>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</si>
  <si>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1.1.2</t>
  </si>
  <si>
    <t>1.1.2.1</t>
  </si>
  <si>
    <t xml:space="preserve">"Rozbudowa stacji uzdatniania wody w Trzcińsko-Zdroju " - </t>
  </si>
  <si>
    <t>Urząd Miejski</t>
  </si>
  <si>
    <t>1.1.2.2</t>
  </si>
  <si>
    <t xml:space="preserve">:„Rozwijanie ofert przyrodniczych wspierających zdrowie w Angermünde i Trzcińsku-Zdrój zgodnie z zasadami terapii Kneippa w urzędowo zatwierdzonym uzdrowisku Angermünde i w polskiej gminie partnerskiej Trzcińsko-Zdrój - dawnym uzdrowisku Bad Schonnfließ - w celu zwiększenia atrakcyjności transgranicznego dziedzictwa kulturowego i przyrodniczego”.  - </t>
  </si>
  <si>
    <t>1.1.2.3</t>
  </si>
  <si>
    <t>Budowa nowej stacji uzdatniania wody w Gogolicach</t>
  </si>
  <si>
    <t>1.1.2.4</t>
  </si>
  <si>
    <t>Budowa oczyszczalni ścieków w Chełmie Górnym</t>
  </si>
  <si>
    <t>1.1.2.5</t>
  </si>
  <si>
    <t>Przebudowa i rozbudowa oczyszczalni ścieków w Trzcińsku-Zdroju</t>
  </si>
  <si>
    <t>1.1.2.6</t>
  </si>
  <si>
    <t xml:space="preserve">Przebudowa i rozbudowa świetlicy wiejskiej w Piasecznie </t>
  </si>
  <si>
    <t>1.1.2.7</t>
  </si>
  <si>
    <t xml:space="preserve">Przebudowa nawierzchnii drogi gminnej oznaczonej numerami ewidencyjnymi dz. 108,107,56 obręb nr 1 m. Trzcińsko-Zdrój ul. Mickiewicza  - Zmiana nawierzchnii z brukowej na bitumiczną </t>
  </si>
  <si>
    <t>1.1.2.8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</si>
  <si>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</si>
  <si>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</si>
  <si>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</si>
  <si>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</si>
  <si>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</si>
  <si>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</si>
  <si>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</si>
  <si>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</si>
  <si>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</si>
  <si>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1.3.2.2</t>
  </si>
  <si>
    <t>Budowa chodnika przy drodze gminnej w Stołecznej</t>
  </si>
  <si>
    <t>1.3.2.3</t>
  </si>
  <si>
    <t>1.3.2.5</t>
  </si>
  <si>
    <t>Wykonanie na dzień 30.06.2016 planu na 2016 rok</t>
  </si>
  <si>
    <t>Wykonanie ogółem na dzień 30.06.2016 rok</t>
  </si>
  <si>
    <t>Stopień zaangażowania na dzień 30.06.2016 rok</t>
  </si>
  <si>
    <t>Załącznik nr 5</t>
  </si>
  <si>
    <t>Utworzenie miejsca rekreacji publiczne w Trzcińsku-Zdroju</t>
  </si>
  <si>
    <t>Budowa chodnika przy drodze gminnej działka nr 943 obr. Góralice</t>
  </si>
  <si>
    <t>Wykaz przedsięwzięć do WPF na lata 2016-2020 realizowane w I półroczu 2016 roku, stopień zaangażowania tych inwestycji</t>
  </si>
  <si>
    <t>zakończona</t>
  </si>
  <si>
    <t>Przebudowa nawierzchni drogi dz. nr 336 obręb Strzeszów</t>
  </si>
  <si>
    <t>Przebudowa nawierzchni drogi dz. nr 39/2 obręb nr 2 Trzcinsko-Zdrój ul. Krótka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</si>
</sst>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S Sans Serif"/>
      <family val="9"/>
    </font>
    <font>
      <sz val="9"/>
      <color indexed="8"/>
      <name val="Arial"/>
      <family val="9"/>
    </font>
    <font>
      <b/>
      <sz val="9"/>
      <color indexed="8"/>
      <name val="Arial"/>
      <family val="9"/>
    </font>
    <font>
      <b/>
      <i/>
      <sz val="16"/>
      <color indexed="8"/>
      <name val="Arial"/>
      <family val="9"/>
    </font>
    <font>
      <b/>
      <sz val="12"/>
      <color indexed="8"/>
      <name val="Arial"/>
      <family val="9"/>
    </font>
    <font>
      <b/>
      <sz val="8.25"/>
      <color indexed="8"/>
      <name val="Arial"/>
      <family val="9"/>
    </font>
    <font>
      <i/>
      <sz val="8.25"/>
      <color indexed="8"/>
      <name val="Arial"/>
      <family val="9"/>
    </font>
    <font>
      <sz val="8"/>
      <name val="Arial"/>
      <family val="9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/>
      <protection locked="0"/>
    </xf>
    <xf numFmtId="0" fontId="5" fillId="2" borderId="2" xfId="0" applyAlignment="1">
      <alignment horizontal="center" vertical="center" wrapText="1" shrinkToFit="1"/>
    </xf>
    <xf numFmtId="0" fontId="9" fillId="2" borderId="3" xfId="0" applyAlignment="1">
      <alignment horizontal="center" vertical="center" wrapText="1" shrinkToFit="1"/>
    </xf>
    <xf numFmtId="0" fontId="1" fillId="0" borderId="0" xfId="0" applyNumberFormat="1" applyFill="1" applyBorder="1" applyAlignment="1" applyProtection="1">
      <alignment/>
      <protection locked="0"/>
    </xf>
    <xf numFmtId="0" fontId="2" fillId="2" borderId="0" xfId="0" applyBorder="1" applyAlignment="1">
      <alignment vertical="center" wrapText="1" shrinkToFit="1"/>
    </xf>
    <xf numFmtId="0" fontId="2" fillId="2" borderId="0" xfId="0" applyBorder="1" applyAlignment="1">
      <alignment vertical="center" wrapText="1" shrinkToFit="1"/>
    </xf>
    <xf numFmtId="0" fontId="2" fillId="2" borderId="0" xfId="0" applyBorder="1" applyAlignment="1">
      <alignment vertical="center" wrapText="1" shrinkToFit="1"/>
    </xf>
    <xf numFmtId="0" fontId="8" fillId="3" borderId="3" xfId="0" applyAlignment="1">
      <alignment horizontal="left" vertical="center" wrapText="1" shrinkToFi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4" fillId="2" borderId="0" xfId="0" applyFont="1" applyBorder="1" applyAlignment="1">
      <alignment horizontal="center" vertical="center" wrapText="1" shrinkToFit="1"/>
    </xf>
    <xf numFmtId="0" fontId="5" fillId="2" borderId="0" xfId="0" applyAlignment="1">
      <alignment horizontal="right" vertical="top" wrapText="1" shrinkToFit="1"/>
    </xf>
    <xf numFmtId="0" fontId="2" fillId="2" borderId="0" xfId="0" applyAlignment="1">
      <alignment horizontal="center" vertical="center" wrapText="1" shrinkToFit="1"/>
    </xf>
    <xf numFmtId="0" fontId="7" fillId="2" borderId="0" xfId="0" applyAlignment="1">
      <alignment horizontal="center" vertical="center" wrapText="1" shrinkToFit="1"/>
    </xf>
    <xf numFmtId="0" fontId="5" fillId="2" borderId="2" xfId="0" applyAlignment="1">
      <alignment horizontal="center" vertical="center" wrapText="1" shrinkToFit="1"/>
    </xf>
    <xf numFmtId="0" fontId="5" fillId="2" borderId="2" xfId="0" applyFont="1" applyAlignment="1">
      <alignment horizontal="center" vertical="center" wrapText="1" shrinkToFit="1"/>
    </xf>
    <xf numFmtId="0" fontId="8" fillId="2" borderId="3" xfId="0" applyAlignment="1">
      <alignment horizontal="center" vertical="center" wrapText="1" shrinkToFit="1"/>
    </xf>
    <xf numFmtId="0" fontId="8" fillId="2" borderId="3" xfId="0" applyAlignment="1">
      <alignment horizontal="left" vertical="center" wrapText="1" shrinkToFit="1"/>
    </xf>
    <xf numFmtId="4" fontId="8" fillId="2" borderId="3" xfId="0" applyNumberFormat="1" applyAlignment="1">
      <alignment horizontal="right" vertical="center" wrapText="1" shrinkToFit="1"/>
    </xf>
    <xf numFmtId="0" fontId="8" fillId="3" borderId="3" xfId="0" applyAlignment="1">
      <alignment horizontal="center" vertical="center" wrapText="1" shrinkToFit="1"/>
    </xf>
    <xf numFmtId="4" fontId="8" fillId="3" borderId="3" xfId="0" applyNumberFormat="1" applyAlignment="1">
      <alignment horizontal="right" vertical="center" wrapText="1" shrinkToFit="1"/>
    </xf>
    <xf numFmtId="4" fontId="1" fillId="0" borderId="0" xfId="0" applyNumberFormat="1" applyFill="1" applyBorder="1" applyAlignment="1" applyProtection="1">
      <alignment horizontal="left"/>
      <protection locked="0"/>
    </xf>
    <xf numFmtId="0" fontId="9" fillId="2" borderId="3" xfId="0" applyAlignment="1">
      <alignment horizontal="center" vertical="center" wrapText="1" shrinkToFit="1"/>
    </xf>
    <xf numFmtId="0" fontId="9" fillId="2" borderId="3" xfId="0" applyAlignment="1">
      <alignment horizontal="left" vertical="center" wrapText="1" shrinkToFit="1"/>
    </xf>
    <xf numFmtId="4" fontId="9" fillId="2" borderId="3" xfId="0" applyNumberFormat="1" applyAlignment="1">
      <alignment horizontal="right" vertical="center" wrapText="1" shrinkToFit="1"/>
    </xf>
    <xf numFmtId="0" fontId="9" fillId="2" borderId="4" xfId="0" applyBorder="1" applyAlignment="1">
      <alignment horizontal="center" vertical="center" wrapText="1" shrinkToFit="1"/>
    </xf>
    <xf numFmtId="0" fontId="9" fillId="2" borderId="5" xfId="0" applyBorder="1" applyAlignment="1">
      <alignment horizontal="left" vertical="center" wrapText="1" shrinkToFit="1"/>
    </xf>
    <xf numFmtId="0" fontId="9" fillId="2" borderId="6" xfId="0" applyBorder="1" applyAlignment="1">
      <alignment horizontal="center" vertical="center" wrapText="1" shrinkToFit="1"/>
    </xf>
    <xf numFmtId="4" fontId="9" fillId="2" borderId="3" xfId="0" applyNumberFormat="1" applyFont="1" applyAlignment="1">
      <alignment horizontal="right" vertical="center" wrapText="1" shrinkToFit="1"/>
    </xf>
    <xf numFmtId="0" fontId="9" fillId="2" borderId="3" xfId="0" applyFont="1" applyAlignment="1">
      <alignment horizontal="left" vertical="center" wrapText="1" shrinkToFit="1"/>
    </xf>
    <xf numFmtId="0" fontId="8" fillId="3" borderId="7" xfId="0" applyBorder="1" applyAlignment="1">
      <alignment horizontal="center" vertical="center" wrapText="1" shrinkToFit="1"/>
    </xf>
    <xf numFmtId="0" fontId="8" fillId="3" borderId="5" xfId="0" applyBorder="1" applyAlignment="1">
      <alignment horizontal="center" vertical="center" wrapText="1" shrinkToFit="1"/>
    </xf>
    <xf numFmtId="4" fontId="8" fillId="3" borderId="7" xfId="0" applyNumberFormat="1" applyBorder="1" applyAlignment="1">
      <alignment horizontal="right" vertical="center" wrapText="1" shrinkToFit="1"/>
    </xf>
    <xf numFmtId="4" fontId="8" fillId="3" borderId="5" xfId="0" applyNumberFormat="1" applyBorder="1" applyAlignment="1">
      <alignment horizontal="right" vertical="center" wrapText="1" shrinkToFit="1"/>
    </xf>
    <xf numFmtId="4" fontId="8" fillId="3" borderId="8" xfId="0" applyNumberFormat="1" applyBorder="1" applyAlignment="1">
      <alignment horizontal="right" vertical="center" wrapText="1" shrinkToFit="1"/>
    </xf>
    <xf numFmtId="0" fontId="6" fillId="2" borderId="0" xfId="0" applyFont="1" applyBorder="1" applyAlignment="1">
      <alignment horizontal="center" vertical="center" wrapText="1" shrinkToFit="1"/>
    </xf>
    <xf numFmtId="0" fontId="1" fillId="2" borderId="0" xfId="0" applyFont="1" applyBorder="1" applyAlignment="1">
      <alignment horizontal="center" vertical="center" wrapText="1" shrinkToFit="1"/>
    </xf>
    <xf numFmtId="0" fontId="1" fillId="2" borderId="0" xfId="0" applyFont="1" applyBorder="1" applyAlignment="1">
      <alignment horizontal="center" vertical="center" wrapText="1" shrinkToFit="1"/>
    </xf>
    <xf numFmtId="0" fontId="1" fillId="2" borderId="0" xfId="0" applyFont="1" applyBorder="1" applyAlignment="1">
      <alignment horizontal="center" vertical="center" wrapText="1" shrinkToFit="1"/>
    </xf>
    <xf numFmtId="0" fontId="2" fillId="2" borderId="9" xfId="0" applyAlignment="1">
      <alignment horizontal="center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0"/>
  <sheetViews>
    <sheetView showGridLines="0" tabSelected="1" workbookViewId="0" topLeftCell="A1">
      <selection activeCell="A40" sqref="A40:AA40"/>
    </sheetView>
  </sheetViews>
  <sheetFormatPr defaultColWidth="9.33203125" defaultRowHeight="12.75"/>
  <cols>
    <col min="1" max="1" width="6.16015625" style="0" customWidth="1"/>
    <col min="2" max="2" width="0.4921875" style="0" customWidth="1"/>
    <col min="3" max="3" width="8.5" style="0" customWidth="1"/>
    <col min="4" max="4" width="6.33203125" style="0" customWidth="1"/>
    <col min="5" max="5" width="43.16015625" style="0" customWidth="1"/>
    <col min="6" max="6" width="20.5" style="0" customWidth="1"/>
    <col min="7" max="8" width="6.33203125" style="0" customWidth="1"/>
    <col min="9" max="9" width="3.66015625" style="0" customWidth="1"/>
    <col min="10" max="10" width="11.16015625" style="0" customWidth="1"/>
    <col min="11" max="11" width="0.4921875" style="0" customWidth="1"/>
    <col min="12" max="12" width="3" style="0" customWidth="1"/>
    <col min="13" max="13" width="1.171875" style="0" customWidth="1"/>
    <col min="14" max="14" width="5.66015625" style="0" customWidth="1"/>
    <col min="15" max="15" width="1.171875" style="0" customWidth="1"/>
    <col min="16" max="16" width="2.5" style="0" customWidth="1"/>
    <col min="17" max="17" width="1.171875" style="0" customWidth="1"/>
    <col min="18" max="18" width="0.4921875" style="0" customWidth="1"/>
    <col min="19" max="19" width="7.5" style="0" customWidth="1"/>
    <col min="20" max="20" width="1.171875" style="0" customWidth="1"/>
    <col min="21" max="21" width="3.66015625" style="0" customWidth="1"/>
    <col min="22" max="22" width="8.66015625" style="0" customWidth="1"/>
    <col min="23" max="23" width="1.171875" style="0" customWidth="1"/>
    <col min="24" max="24" width="3.66015625" style="0" customWidth="1"/>
    <col min="25" max="25" width="5.83203125" style="0" customWidth="1"/>
    <col min="26" max="26" width="4.5" style="0" customWidth="1"/>
    <col min="27" max="27" width="2.66015625" style="0" customWidth="1"/>
  </cols>
  <sheetData>
    <row r="1" spans="1:27" ht="9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0" t="s">
        <v>50</v>
      </c>
      <c r="Y2" s="10"/>
      <c r="Z2" s="10"/>
      <c r="AA2" s="10"/>
    </row>
    <row r="3" spans="1:27" ht="12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1"/>
      <c r="T3" s="11"/>
      <c r="U3" s="11"/>
      <c r="V3" s="11"/>
      <c r="W3" s="11"/>
      <c r="X3" s="11"/>
      <c r="Y3" s="11"/>
      <c r="Z3" s="11"/>
      <c r="AA3" s="11"/>
    </row>
    <row r="4" spans="1:27" ht="42" customHeight="1">
      <c r="A4" s="35" t="s">
        <v>53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1:26" ht="20.25" customHeight="1">
      <c r="A5" s="9"/>
      <c r="B5" s="9"/>
      <c r="C5" s="13"/>
      <c r="D5" s="13"/>
      <c r="E5" s="13"/>
      <c r="F5" s="13"/>
      <c r="G5" s="13"/>
      <c r="H5" s="13"/>
      <c r="I5" s="13"/>
      <c r="J5" s="13"/>
      <c r="K5" s="13"/>
      <c r="L5" s="9"/>
      <c r="M5" s="9"/>
      <c r="N5" s="36" t="s">
        <v>0</v>
      </c>
      <c r="O5" s="37"/>
      <c r="P5" s="37"/>
      <c r="Q5" s="37"/>
      <c r="R5" s="37"/>
      <c r="S5" s="37"/>
      <c r="T5" s="37"/>
      <c r="U5" s="37"/>
      <c r="V5" s="38"/>
      <c r="W5" s="9"/>
      <c r="X5" s="9"/>
      <c r="Y5" s="12"/>
      <c r="Z5" s="12"/>
    </row>
    <row r="6" spans="1:27" ht="2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5"/>
      <c r="O6" s="6"/>
      <c r="P6" s="7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2:27" ht="25.5" customHeight="1">
      <c r="B8" s="14" t="s">
        <v>1</v>
      </c>
      <c r="C8" s="14"/>
      <c r="D8" s="14" t="s">
        <v>2</v>
      </c>
      <c r="E8" s="14"/>
      <c r="F8" s="14" t="s">
        <v>3</v>
      </c>
      <c r="G8" s="14" t="s">
        <v>4</v>
      </c>
      <c r="H8" s="14"/>
      <c r="I8" s="14" t="s">
        <v>5</v>
      </c>
      <c r="J8" s="14"/>
      <c r="K8" s="14" t="s">
        <v>6</v>
      </c>
      <c r="L8" s="14"/>
      <c r="M8" s="14"/>
      <c r="N8" s="14"/>
      <c r="O8" s="14"/>
      <c r="P8" s="15" t="s">
        <v>47</v>
      </c>
      <c r="Q8" s="14"/>
      <c r="R8" s="14"/>
      <c r="S8" s="14"/>
      <c r="T8" s="14"/>
      <c r="U8" s="15" t="s">
        <v>48</v>
      </c>
      <c r="V8" s="14"/>
      <c r="W8" s="14"/>
      <c r="X8" s="15" t="s">
        <v>49</v>
      </c>
      <c r="Y8" s="14"/>
      <c r="Z8" s="14"/>
      <c r="AA8" s="14"/>
    </row>
    <row r="9" spans="2:27" ht="40.5" customHeight="1">
      <c r="B9" s="14"/>
      <c r="C9" s="14"/>
      <c r="D9" s="14"/>
      <c r="E9" s="14"/>
      <c r="F9" s="14"/>
      <c r="G9" s="2" t="s">
        <v>7</v>
      </c>
      <c r="H9" s="2" t="s">
        <v>8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25.5" customHeight="1">
      <c r="B10" s="16">
        <v>1</v>
      </c>
      <c r="C10" s="16"/>
      <c r="D10" s="17" t="s">
        <v>9</v>
      </c>
      <c r="E10" s="17"/>
      <c r="F10" s="17"/>
      <c r="G10" s="17"/>
      <c r="H10" s="17"/>
      <c r="I10" s="18">
        <v>24892000</v>
      </c>
      <c r="J10" s="18"/>
      <c r="K10" s="18">
        <v>363600</v>
      </c>
      <c r="L10" s="18"/>
      <c r="M10" s="18"/>
      <c r="N10" s="18"/>
      <c r="O10" s="18"/>
      <c r="P10" s="18">
        <f>P11+P12</f>
        <v>167865.38</v>
      </c>
      <c r="Q10" s="18"/>
      <c r="R10" s="18"/>
      <c r="S10" s="18"/>
      <c r="T10" s="18"/>
      <c r="U10" s="18">
        <f>U11+U12</f>
        <v>555762.7</v>
      </c>
      <c r="V10" s="18"/>
      <c r="W10" s="18"/>
      <c r="X10" s="18">
        <f>U10/I10*100</f>
        <v>2.232696046922706</v>
      </c>
      <c r="Y10" s="18"/>
      <c r="Z10" s="18"/>
      <c r="AA10" s="18"/>
    </row>
    <row r="11" spans="2:27" ht="25.5" customHeight="1">
      <c r="B11" s="16" t="s">
        <v>10</v>
      </c>
      <c r="C11" s="16"/>
      <c r="D11" s="17" t="s">
        <v>11</v>
      </c>
      <c r="E11" s="17"/>
      <c r="F11" s="17"/>
      <c r="G11" s="17"/>
      <c r="H11" s="17"/>
      <c r="I11" s="18">
        <v>0</v>
      </c>
      <c r="J11" s="18"/>
      <c r="K11" s="18">
        <v>0</v>
      </c>
      <c r="L11" s="18"/>
      <c r="M11" s="18"/>
      <c r="N11" s="18"/>
      <c r="O11" s="18"/>
      <c r="P11" s="18">
        <v>0</v>
      </c>
      <c r="Q11" s="18"/>
      <c r="R11" s="18"/>
      <c r="S11" s="18"/>
      <c r="T11" s="18"/>
      <c r="U11" s="18">
        <v>0</v>
      </c>
      <c r="V11" s="18"/>
      <c r="W11" s="18"/>
      <c r="X11" s="18">
        <v>0</v>
      </c>
      <c r="Y11" s="18"/>
      <c r="Z11" s="18"/>
      <c r="AA11" s="18"/>
    </row>
    <row r="12" spans="2:27" ht="25.5" customHeight="1">
      <c r="B12" s="16" t="s">
        <v>12</v>
      </c>
      <c r="C12" s="16"/>
      <c r="D12" s="17" t="s">
        <v>13</v>
      </c>
      <c r="E12" s="17"/>
      <c r="F12" s="17"/>
      <c r="G12" s="17"/>
      <c r="H12" s="17"/>
      <c r="I12" s="18">
        <v>24892000</v>
      </c>
      <c r="J12" s="18"/>
      <c r="K12" s="18">
        <v>363600</v>
      </c>
      <c r="L12" s="18"/>
      <c r="M12" s="18"/>
      <c r="N12" s="18"/>
      <c r="O12" s="18"/>
      <c r="P12" s="18">
        <f>P16+P34+P30</f>
        <v>167865.38</v>
      </c>
      <c r="Q12" s="18"/>
      <c r="R12" s="18"/>
      <c r="S12" s="18"/>
      <c r="T12" s="18"/>
      <c r="U12" s="18">
        <f>U16+U30+U34</f>
        <v>555762.7</v>
      </c>
      <c r="V12" s="18"/>
      <c r="W12" s="18"/>
      <c r="X12" s="18">
        <f>U12/I12*100</f>
        <v>2.232696046922706</v>
      </c>
      <c r="Y12" s="18"/>
      <c r="Z12" s="18"/>
      <c r="AA12" s="18"/>
    </row>
    <row r="13" spans="2:27" ht="25.5" customHeight="1">
      <c r="B13" s="19" t="s">
        <v>14</v>
      </c>
      <c r="C13" s="19"/>
      <c r="D13" s="8" t="s">
        <v>15</v>
      </c>
      <c r="E13" s="8"/>
      <c r="F13" s="8"/>
      <c r="G13" s="8"/>
      <c r="H13" s="8"/>
      <c r="I13" s="20">
        <v>24642000</v>
      </c>
      <c r="J13" s="20"/>
      <c r="K13" s="20">
        <v>262200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24" customHeight="1">
      <c r="A14" s="9"/>
      <c r="B14" s="9"/>
      <c r="C14" s="9"/>
      <c r="D14" s="8"/>
      <c r="E14" s="8"/>
      <c r="F14" s="8"/>
      <c r="G14" s="8"/>
      <c r="H14" s="8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2:27" ht="25.5" customHeight="1">
      <c r="B15" s="16" t="s">
        <v>16</v>
      </c>
      <c r="C15" s="16"/>
      <c r="D15" s="17" t="s">
        <v>11</v>
      </c>
      <c r="E15" s="17"/>
      <c r="F15" s="17"/>
      <c r="G15" s="17"/>
      <c r="H15" s="17"/>
      <c r="I15" s="18">
        <v>0</v>
      </c>
      <c r="J15" s="18"/>
      <c r="K15" s="18">
        <v>0</v>
      </c>
      <c r="L15" s="18"/>
      <c r="M15" s="18"/>
      <c r="N15" s="18"/>
      <c r="O15" s="18"/>
      <c r="P15" s="18">
        <v>0</v>
      </c>
      <c r="Q15" s="18"/>
      <c r="R15" s="18"/>
      <c r="S15" s="18"/>
      <c r="T15" s="18"/>
      <c r="U15" s="18">
        <v>0</v>
      </c>
      <c r="V15" s="18"/>
      <c r="W15" s="18"/>
      <c r="X15" s="18">
        <v>0</v>
      </c>
      <c r="Y15" s="18"/>
      <c r="Z15" s="18"/>
      <c r="AA15" s="18"/>
    </row>
    <row r="16" spans="2:27" ht="25.5" customHeight="1">
      <c r="B16" s="16" t="s">
        <v>17</v>
      </c>
      <c r="C16" s="16"/>
      <c r="D16" s="17" t="s">
        <v>13</v>
      </c>
      <c r="E16" s="17"/>
      <c r="F16" s="17"/>
      <c r="G16" s="17"/>
      <c r="H16" s="17"/>
      <c r="I16" s="18">
        <v>24642000</v>
      </c>
      <c r="J16" s="18"/>
      <c r="K16" s="18">
        <v>262200</v>
      </c>
      <c r="L16" s="18"/>
      <c r="M16" s="18"/>
      <c r="N16" s="18"/>
      <c r="O16" s="18"/>
      <c r="P16" s="18">
        <f>P17+P18+P20+P21+P22+P23+P24+P26</f>
        <v>127865.68000000001</v>
      </c>
      <c r="Q16" s="18"/>
      <c r="R16" s="18"/>
      <c r="S16" s="18"/>
      <c r="T16" s="18"/>
      <c r="U16" s="18">
        <f>U17+U18+U20+U21+U22+U23+U24+U26</f>
        <v>443444.67999999993</v>
      </c>
      <c r="V16" s="18"/>
      <c r="W16" s="18"/>
      <c r="X16" s="18">
        <f>U16/I16*100</f>
        <v>1.7995482509536562</v>
      </c>
      <c r="Y16" s="18"/>
      <c r="Z16" s="18"/>
      <c r="AA16" s="18"/>
    </row>
    <row r="17" spans="2:27" ht="38.25" customHeight="1">
      <c r="B17" s="22" t="s">
        <v>18</v>
      </c>
      <c r="C17" s="22"/>
      <c r="D17" s="23" t="s">
        <v>19</v>
      </c>
      <c r="E17" s="23"/>
      <c r="F17" s="3" t="s">
        <v>20</v>
      </c>
      <c r="G17" s="3">
        <v>2010</v>
      </c>
      <c r="H17" s="3">
        <v>2018</v>
      </c>
      <c r="I17" s="24">
        <v>500000</v>
      </c>
      <c r="J17" s="24"/>
      <c r="K17" s="24">
        <v>45000</v>
      </c>
      <c r="L17" s="24"/>
      <c r="M17" s="24"/>
      <c r="N17" s="24"/>
      <c r="O17" s="24"/>
      <c r="P17" s="24">
        <v>0</v>
      </c>
      <c r="Q17" s="24"/>
      <c r="R17" s="24"/>
      <c r="S17" s="24"/>
      <c r="T17" s="24"/>
      <c r="U17" s="24">
        <v>31822</v>
      </c>
      <c r="V17" s="24"/>
      <c r="W17" s="24"/>
      <c r="X17" s="24">
        <f>U17/I17*100</f>
        <v>6.364400000000001</v>
      </c>
      <c r="Y17" s="24"/>
      <c r="Z17" s="24"/>
      <c r="AA17" s="24"/>
    </row>
    <row r="18" spans="2:27" ht="38.25" customHeight="1">
      <c r="B18" s="22" t="s">
        <v>21</v>
      </c>
      <c r="C18" s="25"/>
      <c r="D18" s="23" t="s">
        <v>22</v>
      </c>
      <c r="E18" s="23"/>
      <c r="F18" s="3" t="s">
        <v>20</v>
      </c>
      <c r="G18" s="3">
        <v>2015</v>
      </c>
      <c r="H18" s="3">
        <v>2019</v>
      </c>
      <c r="I18" s="24">
        <v>5300000</v>
      </c>
      <c r="J18" s="24"/>
      <c r="K18" s="24">
        <v>130000</v>
      </c>
      <c r="L18" s="24"/>
      <c r="M18" s="24"/>
      <c r="N18" s="24"/>
      <c r="O18" s="24"/>
      <c r="P18" s="24">
        <v>114090</v>
      </c>
      <c r="Q18" s="24"/>
      <c r="R18" s="24"/>
      <c r="S18" s="24"/>
      <c r="T18" s="24"/>
      <c r="U18" s="24">
        <v>172890</v>
      </c>
      <c r="V18" s="24"/>
      <c r="W18" s="24"/>
      <c r="X18" s="24">
        <f>U18/I18*100</f>
        <v>3.262075471698113</v>
      </c>
      <c r="Y18" s="24"/>
      <c r="Z18" s="24"/>
      <c r="AA18" s="24"/>
    </row>
    <row r="19" spans="1:27" ht="62.25" customHeight="1">
      <c r="A19" s="4"/>
      <c r="B19" s="4"/>
      <c r="C19" s="1"/>
      <c r="D19" s="26"/>
      <c r="E19" s="2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2:27" ht="28.5" customHeight="1">
      <c r="B20" s="22" t="s">
        <v>23</v>
      </c>
      <c r="C20" s="27"/>
      <c r="D20" s="23" t="s">
        <v>24</v>
      </c>
      <c r="E20" s="23"/>
      <c r="F20" s="3" t="s">
        <v>20</v>
      </c>
      <c r="G20" s="3">
        <v>2016</v>
      </c>
      <c r="H20" s="3">
        <v>2017</v>
      </c>
      <c r="I20" s="24">
        <v>200000</v>
      </c>
      <c r="J20" s="24"/>
      <c r="K20" s="24">
        <v>30000</v>
      </c>
      <c r="L20" s="24"/>
      <c r="M20" s="24"/>
      <c r="N20" s="24"/>
      <c r="O20" s="24"/>
      <c r="P20" s="24">
        <v>0</v>
      </c>
      <c r="Q20" s="24"/>
      <c r="R20" s="24"/>
      <c r="S20" s="24"/>
      <c r="T20" s="24"/>
      <c r="U20" s="24">
        <v>0</v>
      </c>
      <c r="V20" s="24"/>
      <c r="W20" s="24"/>
      <c r="X20" s="24">
        <f>U20/I20*100</f>
        <v>0</v>
      </c>
      <c r="Y20" s="24"/>
      <c r="Z20" s="24"/>
      <c r="AA20" s="24"/>
    </row>
    <row r="21" spans="2:27" ht="28.5" customHeight="1">
      <c r="B21" s="22" t="s">
        <v>25</v>
      </c>
      <c r="C21" s="22"/>
      <c r="D21" s="23" t="s">
        <v>26</v>
      </c>
      <c r="E21" s="23"/>
      <c r="F21" s="3" t="s">
        <v>20</v>
      </c>
      <c r="G21" s="3">
        <v>2016</v>
      </c>
      <c r="H21" s="3">
        <v>2020</v>
      </c>
      <c r="I21" s="24">
        <v>450000</v>
      </c>
      <c r="J21" s="24"/>
      <c r="K21" s="24">
        <v>20000</v>
      </c>
      <c r="L21" s="24"/>
      <c r="M21" s="24"/>
      <c r="N21" s="24"/>
      <c r="O21" s="24"/>
      <c r="P21" s="24">
        <v>0</v>
      </c>
      <c r="Q21" s="24"/>
      <c r="R21" s="24"/>
      <c r="S21" s="24"/>
      <c r="T21" s="24"/>
      <c r="U21" s="24">
        <v>0</v>
      </c>
      <c r="V21" s="24"/>
      <c r="W21" s="24"/>
      <c r="X21" s="24">
        <v>0</v>
      </c>
      <c r="Y21" s="24"/>
      <c r="Z21" s="24"/>
      <c r="AA21" s="24"/>
    </row>
    <row r="22" spans="2:27" ht="29.25" customHeight="1">
      <c r="B22" s="22" t="s">
        <v>27</v>
      </c>
      <c r="C22" s="22"/>
      <c r="D22" s="23" t="s">
        <v>28</v>
      </c>
      <c r="E22" s="23"/>
      <c r="F22" s="3" t="s">
        <v>20</v>
      </c>
      <c r="G22" s="3">
        <v>2010</v>
      </c>
      <c r="H22" s="3">
        <v>2018</v>
      </c>
      <c r="I22" s="24">
        <v>17000000</v>
      </c>
      <c r="J22" s="24"/>
      <c r="K22" s="24">
        <v>20000</v>
      </c>
      <c r="L22" s="24"/>
      <c r="M22" s="24"/>
      <c r="N22" s="24"/>
      <c r="O22" s="24"/>
      <c r="P22" s="24">
        <v>8130.08</v>
      </c>
      <c r="Q22" s="24"/>
      <c r="R22" s="24"/>
      <c r="S22" s="24"/>
      <c r="T22" s="24"/>
      <c r="U22" s="28">
        <v>213430.08</v>
      </c>
      <c r="V22" s="24"/>
      <c r="W22" s="24"/>
      <c r="X22" s="24">
        <f>U22/I22*100</f>
        <v>1.2554710588235294</v>
      </c>
      <c r="Y22" s="24"/>
      <c r="Z22" s="24"/>
      <c r="AA22" s="24"/>
    </row>
    <row r="23" spans="2:27" ht="27.75" customHeight="1">
      <c r="B23" s="22" t="s">
        <v>29</v>
      </c>
      <c r="C23" s="22"/>
      <c r="D23" s="23" t="s">
        <v>30</v>
      </c>
      <c r="E23" s="23"/>
      <c r="F23" s="3" t="s">
        <v>20</v>
      </c>
      <c r="G23" s="3">
        <v>2014</v>
      </c>
      <c r="H23" s="3">
        <v>2018</v>
      </c>
      <c r="I23" s="24">
        <v>672000</v>
      </c>
      <c r="J23" s="24"/>
      <c r="K23" s="24">
        <v>0</v>
      </c>
      <c r="L23" s="24"/>
      <c r="M23" s="24"/>
      <c r="N23" s="24"/>
      <c r="O23" s="24"/>
      <c r="P23" s="24">
        <v>0</v>
      </c>
      <c r="Q23" s="24"/>
      <c r="R23" s="24"/>
      <c r="S23" s="24"/>
      <c r="T23" s="24"/>
      <c r="U23" s="24">
        <v>17000</v>
      </c>
      <c r="V23" s="24"/>
      <c r="W23" s="24"/>
      <c r="X23" s="24">
        <f>U23/I23*100</f>
        <v>2.5297619047619047</v>
      </c>
      <c r="Y23" s="24"/>
      <c r="Z23" s="24"/>
      <c r="AA23" s="24"/>
    </row>
    <row r="24" spans="2:27" ht="38.25" customHeight="1">
      <c r="B24" s="22" t="s">
        <v>31</v>
      </c>
      <c r="C24" s="22"/>
      <c r="D24" s="23" t="s">
        <v>32</v>
      </c>
      <c r="E24" s="23"/>
      <c r="F24" s="3" t="s">
        <v>20</v>
      </c>
      <c r="G24" s="3">
        <v>2015</v>
      </c>
      <c r="H24" s="3">
        <v>2019</v>
      </c>
      <c r="I24" s="24">
        <v>470000</v>
      </c>
      <c r="J24" s="24"/>
      <c r="K24" s="24">
        <v>5700</v>
      </c>
      <c r="L24" s="24"/>
      <c r="M24" s="24"/>
      <c r="N24" s="24"/>
      <c r="O24" s="24"/>
      <c r="P24" s="24">
        <v>5645.6</v>
      </c>
      <c r="Q24" s="24"/>
      <c r="R24" s="24"/>
      <c r="S24" s="24"/>
      <c r="T24" s="24"/>
      <c r="U24" s="24">
        <v>8302.6</v>
      </c>
      <c r="V24" s="24"/>
      <c r="W24" s="24"/>
      <c r="X24" s="24">
        <f>U24/I24*100</f>
        <v>1.7665106382978726</v>
      </c>
      <c r="Y24" s="24"/>
      <c r="Z24" s="24"/>
      <c r="AA24" s="24"/>
    </row>
    <row r="25" spans="1:27" ht="21.75" customHeight="1">
      <c r="A25" s="9"/>
      <c r="B25" s="9"/>
      <c r="C25" s="9"/>
      <c r="D25" s="23"/>
      <c r="E25" s="2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2:27" ht="38.25" customHeight="1">
      <c r="B26" s="22" t="s">
        <v>33</v>
      </c>
      <c r="C26" s="22"/>
      <c r="D26" s="29" t="s">
        <v>51</v>
      </c>
      <c r="E26" s="23"/>
      <c r="F26" s="3" t="s">
        <v>20</v>
      </c>
      <c r="G26" s="3">
        <v>2016</v>
      </c>
      <c r="H26" s="3">
        <v>2017</v>
      </c>
      <c r="I26" s="24">
        <v>50000</v>
      </c>
      <c r="J26" s="24"/>
      <c r="K26" s="24">
        <v>11500</v>
      </c>
      <c r="L26" s="24"/>
      <c r="M26" s="24"/>
      <c r="N26" s="24"/>
      <c r="O26" s="24"/>
      <c r="P26" s="24">
        <v>0</v>
      </c>
      <c r="Q26" s="24"/>
      <c r="R26" s="24"/>
      <c r="S26" s="24"/>
      <c r="T26" s="24"/>
      <c r="U26" s="24">
        <v>0</v>
      </c>
      <c r="V26" s="24"/>
      <c r="W26" s="24"/>
      <c r="X26" s="24">
        <v>0</v>
      </c>
      <c r="Y26" s="24"/>
      <c r="Z26" s="24"/>
      <c r="AA26" s="24"/>
    </row>
    <row r="27" spans="2:27" ht="25.5" customHeight="1">
      <c r="B27" s="19" t="s">
        <v>34</v>
      </c>
      <c r="C27" s="19"/>
      <c r="D27" s="8" t="s">
        <v>35</v>
      </c>
      <c r="E27" s="8"/>
      <c r="F27" s="8"/>
      <c r="G27" s="8"/>
      <c r="H27" s="8"/>
      <c r="I27" s="20">
        <v>0</v>
      </c>
      <c r="J27" s="20"/>
      <c r="K27" s="20">
        <v>0</v>
      </c>
      <c r="L27" s="20"/>
      <c r="M27" s="20"/>
      <c r="N27" s="20"/>
      <c r="O27" s="20"/>
      <c r="P27" s="20">
        <v>0</v>
      </c>
      <c r="Q27" s="20"/>
      <c r="R27" s="20"/>
      <c r="S27" s="20"/>
      <c r="T27" s="20"/>
      <c r="U27" s="20">
        <v>0</v>
      </c>
      <c r="V27" s="20"/>
      <c r="W27" s="20"/>
      <c r="X27" s="20">
        <v>0</v>
      </c>
      <c r="Y27" s="20"/>
      <c r="Z27" s="20"/>
      <c r="AA27" s="20"/>
    </row>
    <row r="28" spans="1:27" ht="2.25" customHeight="1">
      <c r="A28" s="9"/>
      <c r="B28" s="9"/>
      <c r="C28" s="9"/>
      <c r="D28" s="8"/>
      <c r="E28" s="8"/>
      <c r="F28" s="8"/>
      <c r="G28" s="8"/>
      <c r="H28" s="8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2:27" ht="19.5" customHeight="1">
      <c r="B29" s="16" t="s">
        <v>36</v>
      </c>
      <c r="C29" s="16"/>
      <c r="D29" s="17" t="s">
        <v>11</v>
      </c>
      <c r="E29" s="17"/>
      <c r="F29" s="17"/>
      <c r="G29" s="17"/>
      <c r="H29" s="17"/>
      <c r="I29" s="18">
        <v>0</v>
      </c>
      <c r="J29" s="18"/>
      <c r="K29" s="18">
        <v>0</v>
      </c>
      <c r="L29" s="18"/>
      <c r="M29" s="18"/>
      <c r="N29" s="18"/>
      <c r="O29" s="18"/>
      <c r="P29" s="18">
        <v>0</v>
      </c>
      <c r="Q29" s="18"/>
      <c r="R29" s="18"/>
      <c r="S29" s="18"/>
      <c r="T29" s="18"/>
      <c r="U29" s="18">
        <v>0</v>
      </c>
      <c r="V29" s="18"/>
      <c r="W29" s="18"/>
      <c r="X29" s="18">
        <v>0</v>
      </c>
      <c r="Y29" s="18"/>
      <c r="Z29" s="18"/>
      <c r="AA29" s="18"/>
    </row>
    <row r="30" spans="2:27" ht="25.5" customHeight="1">
      <c r="B30" s="16" t="s">
        <v>37</v>
      </c>
      <c r="C30" s="16"/>
      <c r="D30" s="17" t="s">
        <v>13</v>
      </c>
      <c r="E30" s="17"/>
      <c r="F30" s="17"/>
      <c r="G30" s="17"/>
      <c r="H30" s="17"/>
      <c r="I30" s="18">
        <v>0</v>
      </c>
      <c r="J30" s="18"/>
      <c r="K30" s="18">
        <v>0</v>
      </c>
      <c r="L30" s="18"/>
      <c r="M30" s="18"/>
      <c r="N30" s="18"/>
      <c r="O30" s="18"/>
      <c r="P30" s="18">
        <v>0</v>
      </c>
      <c r="Q30" s="18"/>
      <c r="R30" s="18"/>
      <c r="S30" s="18"/>
      <c r="T30" s="18"/>
      <c r="U30" s="18">
        <v>0</v>
      </c>
      <c r="V30" s="18"/>
      <c r="W30" s="18"/>
      <c r="X30" s="18">
        <v>0</v>
      </c>
      <c r="Y30" s="18"/>
      <c r="Z30" s="18"/>
      <c r="AA30" s="18"/>
    </row>
    <row r="31" spans="2:27" ht="25.5" customHeight="1">
      <c r="B31" s="30" t="s">
        <v>38</v>
      </c>
      <c r="C31" s="31"/>
      <c r="D31" s="8" t="s">
        <v>39</v>
      </c>
      <c r="E31" s="8"/>
      <c r="F31" s="8"/>
      <c r="G31" s="8"/>
      <c r="H31" s="8"/>
      <c r="I31" s="32">
        <v>250000</v>
      </c>
      <c r="J31" s="33"/>
      <c r="K31" s="32">
        <v>101400</v>
      </c>
      <c r="L31" s="34"/>
      <c r="M31" s="34"/>
      <c r="N31" s="34"/>
      <c r="O31" s="33"/>
      <c r="P31" s="32"/>
      <c r="Q31" s="34"/>
      <c r="R31" s="34"/>
      <c r="S31" s="34"/>
      <c r="T31" s="33"/>
      <c r="U31" s="32"/>
      <c r="V31" s="34"/>
      <c r="W31" s="33"/>
      <c r="X31" s="32"/>
      <c r="Y31" s="34"/>
      <c r="Z31" s="34"/>
      <c r="AA31" s="33"/>
    </row>
    <row r="32" spans="1:27" ht="13.5" customHeight="1">
      <c r="A32" s="9"/>
      <c r="B32" s="9"/>
      <c r="C32" s="9"/>
      <c r="D32" s="8"/>
      <c r="E32" s="8"/>
      <c r="F32" s="8"/>
      <c r="G32" s="8"/>
      <c r="H32" s="8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27" ht="25.5" customHeight="1">
      <c r="B33" s="16" t="s">
        <v>40</v>
      </c>
      <c r="C33" s="16"/>
      <c r="D33" s="17" t="s">
        <v>11</v>
      </c>
      <c r="E33" s="17"/>
      <c r="F33" s="17"/>
      <c r="G33" s="17"/>
      <c r="H33" s="17"/>
      <c r="I33" s="18">
        <v>0</v>
      </c>
      <c r="J33" s="18"/>
      <c r="K33" s="18">
        <v>0</v>
      </c>
      <c r="L33" s="18"/>
      <c r="M33" s="18"/>
      <c r="N33" s="18"/>
      <c r="O33" s="18"/>
      <c r="P33" s="18">
        <v>0</v>
      </c>
      <c r="Q33" s="18"/>
      <c r="R33" s="18"/>
      <c r="S33" s="18"/>
      <c r="T33" s="18"/>
      <c r="U33" s="18">
        <v>0</v>
      </c>
      <c r="V33" s="18"/>
      <c r="W33" s="18"/>
      <c r="X33" s="18">
        <v>0</v>
      </c>
      <c r="Y33" s="18"/>
      <c r="Z33" s="18"/>
      <c r="AA33" s="18"/>
    </row>
    <row r="34" spans="2:27" ht="25.5" customHeight="1">
      <c r="B34" s="16" t="s">
        <v>41</v>
      </c>
      <c r="C34" s="16"/>
      <c r="D34" s="17" t="s">
        <v>13</v>
      </c>
      <c r="E34" s="17"/>
      <c r="F34" s="17"/>
      <c r="G34" s="17"/>
      <c r="H34" s="17"/>
      <c r="I34" s="18">
        <v>250000</v>
      </c>
      <c r="J34" s="18"/>
      <c r="K34" s="18">
        <v>101400</v>
      </c>
      <c r="L34" s="18"/>
      <c r="M34" s="18"/>
      <c r="N34" s="18"/>
      <c r="O34" s="18"/>
      <c r="P34" s="18">
        <f>SUM(P35:T38)</f>
        <v>39999.7</v>
      </c>
      <c r="Q34" s="18"/>
      <c r="R34" s="18"/>
      <c r="S34" s="18"/>
      <c r="T34" s="18"/>
      <c r="U34" s="18">
        <f>SUM(U35:W38)</f>
        <v>112318.02</v>
      </c>
      <c r="V34" s="18"/>
      <c r="W34" s="18"/>
      <c r="X34" s="18">
        <f>U34/I34*100</f>
        <v>44.927208</v>
      </c>
      <c r="Y34" s="18"/>
      <c r="Z34" s="18"/>
      <c r="AA34" s="18"/>
    </row>
    <row r="35" spans="2:27" ht="30" customHeight="1">
      <c r="B35" s="22" t="s">
        <v>42</v>
      </c>
      <c r="C35" s="22"/>
      <c r="D35" s="29" t="s">
        <v>52</v>
      </c>
      <c r="E35" s="23"/>
      <c r="F35" s="3" t="s">
        <v>20</v>
      </c>
      <c r="G35" s="3">
        <v>2015</v>
      </c>
      <c r="H35" s="3">
        <v>2017</v>
      </c>
      <c r="I35" s="24">
        <v>115000</v>
      </c>
      <c r="J35" s="24"/>
      <c r="K35" s="24">
        <v>20000</v>
      </c>
      <c r="L35" s="24"/>
      <c r="M35" s="24"/>
      <c r="N35" s="24"/>
      <c r="O35" s="24"/>
      <c r="P35" s="24">
        <v>20000</v>
      </c>
      <c r="Q35" s="24"/>
      <c r="R35" s="24"/>
      <c r="S35" s="24"/>
      <c r="T35" s="24"/>
      <c r="U35" s="24">
        <v>68363.02</v>
      </c>
      <c r="V35" s="24"/>
      <c r="W35" s="24"/>
      <c r="X35" s="24">
        <f>U35/I35*100</f>
        <v>59.44610434782609</v>
      </c>
      <c r="Y35" s="24"/>
      <c r="Z35" s="24"/>
      <c r="AA35" s="24"/>
    </row>
    <row r="36" spans="2:27" ht="26.25" customHeight="1">
      <c r="B36" s="22" t="s">
        <v>43</v>
      </c>
      <c r="C36" s="22"/>
      <c r="D36" s="23" t="s">
        <v>44</v>
      </c>
      <c r="E36" s="23"/>
      <c r="F36" s="3" t="s">
        <v>20</v>
      </c>
      <c r="G36" s="3">
        <v>2015</v>
      </c>
      <c r="H36" s="3">
        <v>2017</v>
      </c>
      <c r="I36" s="24">
        <v>85000</v>
      </c>
      <c r="J36" s="24"/>
      <c r="K36" s="24">
        <v>21400</v>
      </c>
      <c r="L36" s="24"/>
      <c r="M36" s="24"/>
      <c r="N36" s="24"/>
      <c r="O36" s="24"/>
      <c r="P36" s="24">
        <v>0</v>
      </c>
      <c r="Q36" s="24"/>
      <c r="R36" s="24"/>
      <c r="S36" s="24"/>
      <c r="T36" s="24"/>
      <c r="U36" s="24">
        <v>10310.8</v>
      </c>
      <c r="V36" s="24"/>
      <c r="W36" s="24"/>
      <c r="X36" s="24">
        <f>U36/I36*100</f>
        <v>12.13035294117647</v>
      </c>
      <c r="Y36" s="24"/>
      <c r="Z36" s="24"/>
      <c r="AA36" s="24"/>
    </row>
    <row r="37" spans="2:27" ht="27.75" customHeight="1">
      <c r="B37" s="22" t="s">
        <v>45</v>
      </c>
      <c r="C37" s="22"/>
      <c r="D37" s="29" t="s">
        <v>56</v>
      </c>
      <c r="E37" s="23"/>
      <c r="F37" s="3" t="s">
        <v>20</v>
      </c>
      <c r="G37" s="3">
        <v>2015</v>
      </c>
      <c r="H37" s="3">
        <v>2016</v>
      </c>
      <c r="I37" s="24">
        <v>25000</v>
      </c>
      <c r="J37" s="24"/>
      <c r="K37" s="24">
        <v>20000</v>
      </c>
      <c r="L37" s="24"/>
      <c r="M37" s="24"/>
      <c r="N37" s="24"/>
      <c r="O37" s="24"/>
      <c r="P37" s="24">
        <v>0</v>
      </c>
      <c r="Q37" s="24"/>
      <c r="R37" s="24"/>
      <c r="S37" s="24"/>
      <c r="T37" s="24"/>
      <c r="U37" s="24">
        <v>3644.5</v>
      </c>
      <c r="V37" s="24"/>
      <c r="W37" s="24"/>
      <c r="X37" s="24">
        <f>U37/I37*100</f>
        <v>14.578</v>
      </c>
      <c r="Y37" s="24"/>
      <c r="Z37" s="24"/>
      <c r="AA37" s="24"/>
    </row>
    <row r="38" spans="2:27" ht="25.5" customHeight="1">
      <c r="B38" s="22" t="s">
        <v>46</v>
      </c>
      <c r="C38" s="22"/>
      <c r="D38" s="29" t="s">
        <v>55</v>
      </c>
      <c r="E38" s="23"/>
      <c r="F38" s="3" t="s">
        <v>20</v>
      </c>
      <c r="G38" s="3">
        <v>2015</v>
      </c>
      <c r="H38" s="3">
        <v>2016</v>
      </c>
      <c r="I38" s="24">
        <v>40000</v>
      </c>
      <c r="J38" s="24"/>
      <c r="K38" s="24">
        <v>25000</v>
      </c>
      <c r="L38" s="24"/>
      <c r="M38" s="24"/>
      <c r="N38" s="24"/>
      <c r="O38" s="24"/>
      <c r="P38" s="24">
        <v>19999.7</v>
      </c>
      <c r="Q38" s="24"/>
      <c r="R38" s="24"/>
      <c r="S38" s="24"/>
      <c r="T38" s="24"/>
      <c r="U38" s="24">
        <v>29999.7</v>
      </c>
      <c r="V38" s="24"/>
      <c r="W38" s="24"/>
      <c r="X38" s="28" t="s">
        <v>54</v>
      </c>
      <c r="Y38" s="24"/>
      <c r="Z38" s="24"/>
      <c r="AA38" s="24"/>
    </row>
    <row r="39" spans="2:27" ht="12.75" customHeight="1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</row>
    <row r="40" spans="1:27" ht="237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</sheetData>
  <mergeCells count="202">
    <mergeCell ref="A4:AA4"/>
    <mergeCell ref="N5:V5"/>
    <mergeCell ref="B39:AA39"/>
    <mergeCell ref="A40:AA40"/>
    <mergeCell ref="P38:T38"/>
    <mergeCell ref="U38:W38"/>
    <mergeCell ref="X38:AA38"/>
    <mergeCell ref="B38:C38"/>
    <mergeCell ref="D38:E38"/>
    <mergeCell ref="I38:J38"/>
    <mergeCell ref="K38:O38"/>
    <mergeCell ref="P37:T37"/>
    <mergeCell ref="U37:W37"/>
    <mergeCell ref="X37:AA37"/>
    <mergeCell ref="B37:C37"/>
    <mergeCell ref="D37:E37"/>
    <mergeCell ref="I37:J37"/>
    <mergeCell ref="K37:O37"/>
    <mergeCell ref="P35:T35"/>
    <mergeCell ref="U35:W35"/>
    <mergeCell ref="X35:AA35"/>
    <mergeCell ref="B36:C36"/>
    <mergeCell ref="D36:E36"/>
    <mergeCell ref="I36:J36"/>
    <mergeCell ref="K36:O36"/>
    <mergeCell ref="P36:T36"/>
    <mergeCell ref="U36:W36"/>
    <mergeCell ref="X36:AA36"/>
    <mergeCell ref="B35:C35"/>
    <mergeCell ref="D35:E35"/>
    <mergeCell ref="I35:J35"/>
    <mergeCell ref="K35:O35"/>
    <mergeCell ref="P33:T33"/>
    <mergeCell ref="U33:W33"/>
    <mergeCell ref="X33:AA33"/>
    <mergeCell ref="B34:C34"/>
    <mergeCell ref="D34:H34"/>
    <mergeCell ref="I34:J34"/>
    <mergeCell ref="K34:O34"/>
    <mergeCell ref="P34:T34"/>
    <mergeCell ref="U34:W34"/>
    <mergeCell ref="X34:AA34"/>
    <mergeCell ref="B33:C33"/>
    <mergeCell ref="D33:H33"/>
    <mergeCell ref="I33:J33"/>
    <mergeCell ref="K33:O33"/>
    <mergeCell ref="B31:C31"/>
    <mergeCell ref="D31:H32"/>
    <mergeCell ref="I31:J31"/>
    <mergeCell ref="K31:O31"/>
    <mergeCell ref="A32:C32"/>
    <mergeCell ref="I32:AA32"/>
    <mergeCell ref="P31:T31"/>
    <mergeCell ref="U31:W31"/>
    <mergeCell ref="X31:AA31"/>
    <mergeCell ref="P29:T29"/>
    <mergeCell ref="U29:W29"/>
    <mergeCell ref="X29:AA29"/>
    <mergeCell ref="B30:C30"/>
    <mergeCell ref="D30:H30"/>
    <mergeCell ref="I30:J30"/>
    <mergeCell ref="K30:O30"/>
    <mergeCell ref="P30:T30"/>
    <mergeCell ref="U30:W30"/>
    <mergeCell ref="X30:AA30"/>
    <mergeCell ref="B29:C29"/>
    <mergeCell ref="D29:H29"/>
    <mergeCell ref="I29:J29"/>
    <mergeCell ref="K29:O29"/>
    <mergeCell ref="B27:C27"/>
    <mergeCell ref="D27:H28"/>
    <mergeCell ref="I27:J27"/>
    <mergeCell ref="K27:O27"/>
    <mergeCell ref="A28:C28"/>
    <mergeCell ref="I28:AA28"/>
    <mergeCell ref="P27:T27"/>
    <mergeCell ref="U27:W27"/>
    <mergeCell ref="X27:AA27"/>
    <mergeCell ref="U24:W24"/>
    <mergeCell ref="X24:AA24"/>
    <mergeCell ref="B26:C26"/>
    <mergeCell ref="D26:E26"/>
    <mergeCell ref="I26:J26"/>
    <mergeCell ref="K26:O26"/>
    <mergeCell ref="P26:T26"/>
    <mergeCell ref="U26:W26"/>
    <mergeCell ref="X26:AA26"/>
    <mergeCell ref="P23:T23"/>
    <mergeCell ref="U23:W23"/>
    <mergeCell ref="X23:AA23"/>
    <mergeCell ref="B24:C24"/>
    <mergeCell ref="D24:E25"/>
    <mergeCell ref="I24:J24"/>
    <mergeCell ref="K24:O24"/>
    <mergeCell ref="A25:C25"/>
    <mergeCell ref="F25:AA25"/>
    <mergeCell ref="P24:T24"/>
    <mergeCell ref="B23:C23"/>
    <mergeCell ref="D23:E23"/>
    <mergeCell ref="I23:J23"/>
    <mergeCell ref="K23:O23"/>
    <mergeCell ref="P21:T21"/>
    <mergeCell ref="U21:W21"/>
    <mergeCell ref="X21:AA21"/>
    <mergeCell ref="B22:C22"/>
    <mergeCell ref="D22:E22"/>
    <mergeCell ref="I22:J22"/>
    <mergeCell ref="K22:O22"/>
    <mergeCell ref="P22:T22"/>
    <mergeCell ref="U22:W22"/>
    <mergeCell ref="X22:AA22"/>
    <mergeCell ref="B21:C21"/>
    <mergeCell ref="D21:E21"/>
    <mergeCell ref="I21:J21"/>
    <mergeCell ref="K21:O21"/>
    <mergeCell ref="B20:C20"/>
    <mergeCell ref="D20:E20"/>
    <mergeCell ref="I20:J20"/>
    <mergeCell ref="K20:O20"/>
    <mergeCell ref="X18:AA18"/>
    <mergeCell ref="P20:T20"/>
    <mergeCell ref="U20:W20"/>
    <mergeCell ref="X20:AA20"/>
    <mergeCell ref="P17:T17"/>
    <mergeCell ref="U17:W17"/>
    <mergeCell ref="X17:AA17"/>
    <mergeCell ref="B18:C18"/>
    <mergeCell ref="D18:E19"/>
    <mergeCell ref="I18:J18"/>
    <mergeCell ref="K18:O18"/>
    <mergeCell ref="F19:AA19"/>
    <mergeCell ref="P18:T18"/>
    <mergeCell ref="U18:W18"/>
    <mergeCell ref="B17:C17"/>
    <mergeCell ref="D17:E17"/>
    <mergeCell ref="I17:J17"/>
    <mergeCell ref="K17:O17"/>
    <mergeCell ref="P15:T15"/>
    <mergeCell ref="U15:W15"/>
    <mergeCell ref="X15:AA15"/>
    <mergeCell ref="B16:C16"/>
    <mergeCell ref="D16:H16"/>
    <mergeCell ref="I16:J16"/>
    <mergeCell ref="K16:O16"/>
    <mergeCell ref="P16:T16"/>
    <mergeCell ref="U16:W16"/>
    <mergeCell ref="X16:AA16"/>
    <mergeCell ref="B15:C15"/>
    <mergeCell ref="D15:H15"/>
    <mergeCell ref="I15:J15"/>
    <mergeCell ref="K15:O15"/>
    <mergeCell ref="B13:C13"/>
    <mergeCell ref="D13:H14"/>
    <mergeCell ref="I13:J13"/>
    <mergeCell ref="K13:O13"/>
    <mergeCell ref="A14:C14"/>
    <mergeCell ref="I14:AA14"/>
    <mergeCell ref="P13:T13"/>
    <mergeCell ref="U13:W13"/>
    <mergeCell ref="X13:AA13"/>
    <mergeCell ref="P11:T11"/>
    <mergeCell ref="U11:W11"/>
    <mergeCell ref="X11:AA11"/>
    <mergeCell ref="B12:C12"/>
    <mergeCell ref="D12:H12"/>
    <mergeCell ref="I12:J12"/>
    <mergeCell ref="K12:O12"/>
    <mergeCell ref="P12:T12"/>
    <mergeCell ref="U12:W12"/>
    <mergeCell ref="X12:AA12"/>
    <mergeCell ref="B11:C11"/>
    <mergeCell ref="D11:H11"/>
    <mergeCell ref="I11:J11"/>
    <mergeCell ref="K11:O11"/>
    <mergeCell ref="U8:W9"/>
    <mergeCell ref="X8:AA9"/>
    <mergeCell ref="B10:C10"/>
    <mergeCell ref="D10:H10"/>
    <mergeCell ref="I10:J10"/>
    <mergeCell ref="K10:O10"/>
    <mergeCell ref="P10:T10"/>
    <mergeCell ref="U10:W10"/>
    <mergeCell ref="X10:AA10"/>
    <mergeCell ref="A6:M6"/>
    <mergeCell ref="Q6:AA6"/>
    <mergeCell ref="A7:AA7"/>
    <mergeCell ref="B8:C9"/>
    <mergeCell ref="D8:E9"/>
    <mergeCell ref="F8:F9"/>
    <mergeCell ref="G8:H8"/>
    <mergeCell ref="I8:J9"/>
    <mergeCell ref="K8:O9"/>
    <mergeCell ref="P8:T9"/>
    <mergeCell ref="W5:X5"/>
    <mergeCell ref="Y5:Z5"/>
    <mergeCell ref="C5:K5"/>
    <mergeCell ref="A5:B5"/>
    <mergeCell ref="L5:M5"/>
    <mergeCell ref="A1:AA1"/>
    <mergeCell ref="X2:AA2"/>
    <mergeCell ref="A3:R3"/>
    <mergeCell ref="S3:AA3"/>
  </mergeCells>
  <printOptions/>
  <pageMargins left="0" right="0" top="0.5905511811023623" bottom="0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RyszardM</cp:lastModifiedBy>
  <cp:lastPrinted>2016-08-16T12:51:10Z</cp:lastPrinted>
  <dcterms:modified xsi:type="dcterms:W3CDTF">2016-08-31T09:12:59Z</dcterms:modified>
  <cp:category/>
  <cp:version/>
  <cp:contentType/>
  <cp:contentStatus/>
</cp:coreProperties>
</file>