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<sst xmlns="http://schemas.openxmlformats.org/spreadsheetml/2006/main" count="240" uniqueCount="114">
  <si>
    <t>Plan dochodów</t>
  </si>
  <si>
    <t>Dział</t>
  </si>
  <si>
    <t>Rozdział</t>
  </si>
  <si>
    <t>Paragraf</t>
  </si>
  <si>
    <t>Treść</t>
  </si>
  <si>
    <t>Kwota</t>
  </si>
  <si>
    <t>852</t>
  </si>
  <si>
    <t>Pomoc społeczna</t>
  </si>
  <si>
    <t>85219</t>
  </si>
  <si>
    <t>Ośrodki pomocy społecznej</t>
  </si>
  <si>
    <t>0970</t>
  </si>
  <si>
    <t>Wpływy z różnych dochodów</t>
  </si>
  <si>
    <t>85228</t>
  </si>
  <si>
    <t>Usługi opiekuńcze i specjalistyczne usługi opiekuńcze</t>
  </si>
  <si>
    <t>14 000,00</t>
  </si>
  <si>
    <t>0830</t>
  </si>
  <si>
    <t>Wpływy z usług</t>
  </si>
  <si>
    <t>Plan wydatków</t>
  </si>
  <si>
    <t>Rodziny zastępcze</t>
  </si>
  <si>
    <t>4330</t>
  </si>
  <si>
    <t>Zakup usług przez jednostki samorządu terytorialnego od innych jednostek samorządu terytorialnego</t>
  </si>
  <si>
    <t>Wspieranie rodziny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</si>
  <si>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</si>
  <si>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</si>
  <si>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</si>
  <si>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</si>
  <si>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</si>
  <si>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</si>
  <si>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</si>
  <si>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</si>
  <si>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</si>
  <si>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</si>
  <si>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4410</t>
  </si>
  <si>
    <t>Podróże służbowe krajowe</t>
  </si>
  <si>
    <t>4440</t>
  </si>
  <si>
    <t>Odpisy na zakładowy fundusz świadczeń socjalnych</t>
  </si>
  <si>
    <t>3110</t>
  </si>
  <si>
    <t>Świadczenia społeczne</t>
  </si>
  <si>
    <t>4170</t>
  </si>
  <si>
    <t>Wynagrodzenia bezosobowe</t>
  </si>
  <si>
    <t>4260</t>
  </si>
  <si>
    <t>Zakup energii</t>
  </si>
  <si>
    <t>4300</t>
  </si>
  <si>
    <t>Zakup usług pozostałych</t>
  </si>
  <si>
    <t>4360</t>
  </si>
  <si>
    <t>Opłaty z tytułu zakupu usług telekomunikacyjnych</t>
  </si>
  <si>
    <t>4700</t>
  </si>
  <si>
    <t xml:space="preserve">Szkolenia pracowników niebędących członkami korpusu służby cywilnej 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</si>
  <si>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</si>
  <si>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</si>
  <si>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</si>
  <si>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</si>
  <si>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</si>
  <si>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</si>
  <si>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</si>
  <si>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</si>
  <si>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</si>
  <si>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</si>
  <si>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4210</t>
  </si>
  <si>
    <t>Zakup materiałów i wyposażenia</t>
  </si>
  <si>
    <t>4280</t>
  </si>
  <si>
    <t>Zakup usług zdrowotnych</t>
  </si>
  <si>
    <t>4430</t>
  </si>
  <si>
    <t>Różne opłaty i składki</t>
  </si>
  <si>
    <t>4520</t>
  </si>
  <si>
    <t>Opłaty na rzecz budżetów jednostek samorządu terytorialnego</t>
  </si>
  <si>
    <t>Pozostała działalność</t>
  </si>
  <si>
    <t>170 000,00</t>
  </si>
  <si>
    <t>Razem:</t>
  </si>
  <si>
    <t>Ośrodek Pomocy Społecznej w Trzcińsku-Zdroju</t>
  </si>
  <si>
    <t xml:space="preserve">BUDŻET 2018 ROK </t>
  </si>
  <si>
    <t>4 800,00</t>
  </si>
  <si>
    <t>85205</t>
  </si>
  <si>
    <t>Zadania w zakresie przeciwdziałania przemocy w rodzinie</t>
  </si>
  <si>
    <t>Bezosobowy fundusz płac</t>
  </si>
  <si>
    <t>Pozostałe koszty</t>
  </si>
  <si>
    <t>Szkolenia pracowników</t>
  </si>
  <si>
    <t>85230</t>
  </si>
  <si>
    <t>Pomoc w zakresie dożywiania</t>
  </si>
  <si>
    <t>853</t>
  </si>
  <si>
    <t>Pozostałe zadania w zakresie polityki społecznej</t>
  </si>
  <si>
    <t>85395</t>
  </si>
  <si>
    <t>3119</t>
  </si>
  <si>
    <t>4017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</si>
  <si>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</si>
  <si>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</si>
  <si>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</si>
  <si>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</si>
  <si>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</si>
  <si>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</si>
  <si>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</si>
  <si>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</si>
  <si>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</si>
  <si>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</si>
  <si>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</si>
  <si>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4367</t>
  </si>
  <si>
    <t>4369</t>
  </si>
  <si>
    <t>4417</t>
  </si>
  <si>
    <t>4419</t>
  </si>
  <si>
    <t>4707</t>
  </si>
  <si>
    <t>4709</t>
  </si>
  <si>
    <t>6057</t>
  </si>
  <si>
    <t>6059</t>
  </si>
  <si>
    <t>Wydatki inwestycyjne jednostek budżetowych</t>
  </si>
  <si>
    <t>855</t>
  </si>
  <si>
    <t>Rodzina</t>
  </si>
  <si>
    <t>85501</t>
  </si>
  <si>
    <t>Świadczenia wychowacze</t>
  </si>
  <si>
    <t>85502</t>
  </si>
  <si>
    <t>Świadczenia rodzinne, świadczenia z funduszu alimentacyjnego oraz składkina ubezpieczenia emerytalne i rentowe z ubezpieczenia społecznego</t>
  </si>
  <si>
    <t>85504</t>
  </si>
  <si>
    <t>Wydatki osobowe niezaliczane do wynagrodzeń</t>
  </si>
  <si>
    <t>85508</t>
  </si>
  <si>
    <t>Załącznik nr 1 do Zarządzenia Nr III/475/2018 Burmistrza Trzcińska-Zdroju z dnia 01.02.2018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</si>
</sst>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8.25"/>
      <color indexed="8"/>
      <name val="Arial"/>
      <family val="9"/>
    </font>
    <font>
      <b/>
      <sz val="9.75"/>
      <color indexed="8"/>
      <name val="Arial"/>
      <family val="9"/>
    </font>
    <font>
      <sz val="8.25"/>
      <color indexed="8"/>
      <name val="Arial"/>
      <family val="9"/>
    </font>
    <font>
      <b/>
      <sz val="9"/>
      <color indexed="8"/>
      <name val="Arial"/>
      <family val="9"/>
    </font>
    <font>
      <sz val="7"/>
      <color indexed="8"/>
      <name val="Arial"/>
      <family val="9"/>
    </font>
    <font>
      <sz val="9"/>
      <color indexed="8"/>
      <name val="Arial"/>
      <family val="9"/>
    </font>
    <font>
      <sz val="8"/>
      <name val="Arial"/>
      <family val="9"/>
    </font>
    <font>
      <i/>
      <sz val="8"/>
      <color indexed="8"/>
      <name val="Arial"/>
      <family val="2"/>
    </font>
    <font>
      <i/>
      <sz val="7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2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0" xfId="0" applyBorder="1" applyAlignment="1">
      <alignment horizontal="center" vertical="center" wrapText="1"/>
    </xf>
    <xf numFmtId="49" fontId="6" fillId="3" borderId="0" xfId="0" applyBorder="1" applyAlignment="1">
      <alignment horizontal="center" vertical="center" wrapText="1"/>
    </xf>
    <xf numFmtId="49" fontId="2" fillId="3" borderId="0" xfId="0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" fontId="9" fillId="3" borderId="0" xfId="0" applyNumberFormat="1" applyBorder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6" fillId="4" borderId="1" xfId="0" applyNumberFormat="1" applyBorder="1" applyAlignment="1">
      <alignment horizontal="right" vertical="center" wrapText="1"/>
    </xf>
    <xf numFmtId="4" fontId="6" fillId="3" borderId="1" xfId="0" applyNumberFormat="1" applyBorder="1" applyAlignment="1">
      <alignment horizontal="right" vertical="center" wrapText="1"/>
    </xf>
    <xf numFmtId="4" fontId="6" fillId="4" borderId="1" xfId="0" applyNumberFormat="1" applyFont="1" applyBorder="1" applyAlignment="1">
      <alignment horizontal="right" vertical="center" wrapText="1"/>
    </xf>
    <xf numFmtId="4" fontId="6" fillId="3" borderId="1" xfId="0" applyNumberFormat="1" applyFont="1" applyBorder="1" applyAlignment="1">
      <alignment horizontal="right" vertical="center" wrapText="1"/>
    </xf>
    <xf numFmtId="49" fontId="0" fillId="3" borderId="1" xfId="0" applyFont="1" applyBorder="1" applyAlignment="1">
      <alignment horizontal="center" vertical="center" wrapText="1"/>
    </xf>
    <xf numFmtId="4" fontId="0" fillId="3" borderId="1" xfId="0" applyNumberFormat="1" applyFont="1" applyBorder="1" applyAlignment="1">
      <alignment horizontal="center" vertical="center" wrapText="1"/>
    </xf>
    <xf numFmtId="4" fontId="5" fillId="2" borderId="1" xfId="0" applyNumberFormat="1" applyBorder="1" applyAlignment="1">
      <alignment horizontal="right" vertical="center" wrapText="1"/>
    </xf>
    <xf numFmtId="49" fontId="6" fillId="4" borderId="2" xfId="0" applyBorder="1" applyAlignment="1">
      <alignment horizontal="left" vertical="center" wrapText="1"/>
    </xf>
    <xf numFmtId="49" fontId="2" fillId="4" borderId="3" xfId="0" applyBorder="1" applyAlignment="1">
      <alignment horizontal="center" vertical="center" wrapText="1"/>
    </xf>
    <xf numFmtId="49" fontId="6" fillId="4" borderId="4" xfId="0" applyBorder="1" applyAlignment="1">
      <alignment horizontal="center" vertical="center" wrapText="1"/>
    </xf>
    <xf numFmtId="49" fontId="6" fillId="3" borderId="4" xfId="0" applyBorder="1" applyAlignment="1">
      <alignment horizontal="center" vertical="center" wrapText="1"/>
    </xf>
    <xf numFmtId="49" fontId="6" fillId="3" borderId="2" xfId="0" applyBorder="1" applyAlignment="1">
      <alignment horizontal="left" vertical="center" wrapText="1"/>
    </xf>
    <xf numFmtId="49" fontId="5" fillId="2" borderId="5" xfId="0" applyBorder="1" applyAlignment="1">
      <alignment horizontal="center" vertical="center" wrapText="1"/>
    </xf>
    <xf numFmtId="49" fontId="2" fillId="2" borderId="3" xfId="0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4" fontId="4" fillId="2" borderId="1" xfId="0" applyNumberFormat="1" applyBorder="1" applyAlignment="1">
      <alignment horizontal="right" vertical="center" wrapText="1"/>
    </xf>
    <xf numFmtId="49" fontId="4" fillId="2" borderId="4" xfId="0" applyBorder="1" applyAlignment="1">
      <alignment horizontal="center" vertical="center" wrapText="1"/>
    </xf>
    <xf numFmtId="49" fontId="4" fillId="2" borderId="2" xfId="0" applyBorder="1" applyAlignment="1">
      <alignment horizontal="left" vertical="center" wrapText="1"/>
    </xf>
    <xf numFmtId="49" fontId="4" fillId="2" borderId="3" xfId="0" applyBorder="1" applyAlignment="1">
      <alignment horizontal="center" vertical="center" wrapText="1"/>
    </xf>
    <xf numFmtId="49" fontId="6" fillId="4" borderId="2" xfId="0" applyFont="1" applyBorder="1" applyAlignment="1">
      <alignment horizontal="left" vertical="center" wrapText="1"/>
    </xf>
    <xf numFmtId="49" fontId="6" fillId="3" borderId="4" xfId="0" applyFont="1" applyBorder="1" applyAlignment="1">
      <alignment horizontal="center" vertical="center" wrapText="1"/>
    </xf>
    <xf numFmtId="49" fontId="6" fillId="3" borderId="2" xfId="0" applyFont="1" applyBorder="1" applyAlignment="1">
      <alignment horizontal="left" vertical="center" wrapText="1"/>
    </xf>
    <xf numFmtId="49" fontId="6" fillId="3" borderId="6" xfId="0" applyFont="1" applyBorder="1" applyAlignment="1">
      <alignment horizontal="center" vertical="center" wrapText="1"/>
    </xf>
    <xf numFmtId="49" fontId="6" fillId="3" borderId="1" xfId="0" applyBorder="1" applyAlignment="1">
      <alignment horizontal="left" vertical="center" wrapText="1"/>
    </xf>
    <xf numFmtId="49" fontId="5" fillId="2" borderId="0" xfId="0" applyBorder="1" applyAlignment="1">
      <alignment horizontal="left" vertical="center" wrapText="1"/>
    </xf>
    <xf numFmtId="49" fontId="6" fillId="3" borderId="5" xfId="0" applyBorder="1" applyAlignment="1">
      <alignment horizontal="center" vertical="center" wrapText="1"/>
    </xf>
    <xf numFmtId="49" fontId="6" fillId="3" borderId="7" xfId="0" applyBorder="1" applyAlignment="1">
      <alignment horizontal="left" vertical="center" wrapText="1"/>
    </xf>
    <xf numFmtId="49" fontId="6" fillId="3" borderId="6" xfId="0" applyBorder="1" applyAlignment="1">
      <alignment horizontal="center" vertical="center" wrapText="1"/>
    </xf>
    <xf numFmtId="49" fontId="2" fillId="4" borderId="8" xfId="0" applyBorder="1" applyAlignment="1">
      <alignment horizontal="center" vertical="center" wrapText="1"/>
    </xf>
    <xf numFmtId="49" fontId="4" fillId="2" borderId="4" xfId="0" applyFont="1" applyBorder="1" applyAlignment="1">
      <alignment horizontal="center" vertical="center" wrapText="1"/>
    </xf>
    <xf numFmtId="49" fontId="4" fillId="2" borderId="2" xfId="0" applyFont="1" applyBorder="1" applyAlignment="1">
      <alignment horizontal="left" vertical="center" wrapText="1"/>
    </xf>
    <xf numFmtId="49" fontId="6" fillId="3" borderId="5" xfId="0" applyFont="1" applyBorder="1" applyAlignment="1">
      <alignment horizontal="center" vertical="center" wrapText="1"/>
    </xf>
    <xf numFmtId="49" fontId="6" fillId="4" borderId="9" xfId="0" applyFont="1" applyBorder="1" applyAlignment="1">
      <alignment horizontal="left" vertical="center" wrapText="1"/>
    </xf>
    <xf numFmtId="49" fontId="4" fillId="2" borderId="9" xfId="0" applyBorder="1" applyAlignment="1">
      <alignment horizontal="center" vertical="center" wrapText="1"/>
    </xf>
    <xf numFmtId="49" fontId="4" fillId="2" borderId="6" xfId="0" applyBorder="1" applyAlignment="1">
      <alignment horizontal="center" vertical="center" wrapText="1"/>
    </xf>
    <xf numFmtId="49" fontId="6" fillId="4" borderId="1" xfId="0" applyFont="1" applyBorder="1" applyAlignment="1">
      <alignment horizontal="center" vertical="center" wrapText="1"/>
    </xf>
    <xf numFmtId="49" fontId="6" fillId="4" borderId="4" xfId="0" applyBorder="1" applyAlignment="1">
      <alignment horizontal="center" vertical="center" wrapText="1"/>
    </xf>
    <xf numFmtId="49" fontId="6" fillId="3" borderId="0" xfId="0" applyBorder="1" applyAlignment="1">
      <alignment horizontal="center" vertical="center" wrapText="1"/>
    </xf>
    <xf numFmtId="49" fontId="7" fillId="3" borderId="0" xfId="0" applyFont="1" applyBorder="1" applyAlignment="1">
      <alignment horizontal="right" vertical="center" wrapText="1"/>
    </xf>
    <xf numFmtId="49" fontId="7" fillId="3" borderId="0" xfId="0" applyFont="1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7" fillId="3" borderId="0" xfId="0" applyFont="1" applyBorder="1" applyAlignment="1">
      <alignment horizontal="right" vertical="center" wrapText="1"/>
    </xf>
    <xf numFmtId="49" fontId="7" fillId="3" borderId="0" xfId="0" applyBorder="1" applyAlignment="1">
      <alignment horizontal="right" vertical="center" wrapText="1"/>
    </xf>
    <xf numFmtId="49" fontId="6" fillId="4" borderId="1" xfId="0" applyBorder="1" applyAlignment="1">
      <alignment horizontal="center" vertical="center" wrapText="1"/>
    </xf>
    <xf numFmtId="49" fontId="0" fillId="3" borderId="2" xfId="0" applyFont="1" applyBorder="1" applyAlignment="1">
      <alignment horizontal="center" vertical="center" wrapText="1"/>
    </xf>
    <xf numFmtId="49" fontId="0" fillId="3" borderId="1" xfId="0" applyFont="1" applyBorder="1" applyAlignment="1">
      <alignment horizontal="center" vertical="center" wrapText="1"/>
    </xf>
    <xf numFmtId="49" fontId="4" fillId="2" borderId="2" xfId="0" applyBorder="1" applyAlignment="1">
      <alignment horizontal="center" vertical="center" wrapText="1"/>
    </xf>
    <xf numFmtId="49" fontId="4" fillId="2" borderId="4" xfId="0" applyBorder="1" applyAlignment="1">
      <alignment horizontal="center" vertical="center" wrapText="1"/>
    </xf>
    <xf numFmtId="49" fontId="8" fillId="3" borderId="0" xfId="0" applyBorder="1" applyAlignment="1">
      <alignment horizontal="center" wrapText="1"/>
    </xf>
    <xf numFmtId="49" fontId="2" fillId="3" borderId="0" xfId="0" applyBorder="1" applyAlignment="1">
      <alignment horizontal="center" vertical="center" wrapText="1"/>
    </xf>
    <xf numFmtId="4" fontId="7" fillId="3" borderId="0" xfId="0" applyNumberFormat="1" applyBorder="1" applyAlignment="1">
      <alignment horizontal="right" vertical="center" wrapText="1"/>
    </xf>
    <xf numFmtId="49" fontId="6" fillId="4" borderId="2" xfId="0" applyBorder="1" applyAlignment="1">
      <alignment horizontal="left" vertical="center" wrapText="1"/>
    </xf>
    <xf numFmtId="49" fontId="6" fillId="4" borderId="1" xfId="0" applyBorder="1" applyAlignment="1">
      <alignment horizontal="left" vertical="center" wrapText="1"/>
    </xf>
    <xf numFmtId="49" fontId="6" fillId="3" borderId="2" xfId="0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showGridLines="0" tabSelected="1" zoomScale="130" zoomScaleNormal="130" zoomScaleSheetLayoutView="100" workbookViewId="0" topLeftCell="A1">
      <selection activeCell="F1" sqref="F1"/>
    </sheetView>
  </sheetViews>
  <sheetFormatPr defaultColWidth="9.33203125" defaultRowHeight="12.75"/>
  <cols>
    <col min="1" max="2" width="10.16015625" style="0" customWidth="1"/>
    <col min="3" max="3" width="8.83203125" style="0" customWidth="1"/>
    <col min="4" max="4" width="8.5" style="0" customWidth="1"/>
    <col min="5" max="5" width="59.83203125" style="0" customWidth="1"/>
    <col min="6" max="6" width="20.16015625" style="6" customWidth="1"/>
  </cols>
  <sheetData>
    <row r="1" spans="1:6" ht="56.25" customHeight="1">
      <c r="A1" s="21"/>
      <c r="B1" s="21"/>
      <c r="C1" s="21"/>
      <c r="D1" s="21"/>
      <c r="E1" s="21"/>
      <c r="F1" s="22" t="s">
        <v>113</v>
      </c>
    </row>
    <row r="2" spans="1:6" ht="17.25" customHeight="1">
      <c r="A2" s="47" t="s">
        <v>70</v>
      </c>
      <c r="B2" s="47"/>
      <c r="C2" s="47"/>
      <c r="D2" s="47"/>
      <c r="E2" s="47"/>
      <c r="F2" s="47"/>
    </row>
    <row r="3" spans="1:6" ht="17.25" customHeight="1">
      <c r="A3" s="47" t="s">
        <v>69</v>
      </c>
      <c r="B3" s="47"/>
      <c r="C3" s="47"/>
      <c r="D3" s="47"/>
      <c r="E3" s="47"/>
      <c r="F3" s="47"/>
    </row>
    <row r="4" spans="1:6" ht="17.25" customHeight="1">
      <c r="A4" s="47" t="s">
        <v>0</v>
      </c>
      <c r="B4" s="47"/>
      <c r="C4" s="47"/>
      <c r="D4" s="47"/>
      <c r="E4" s="47"/>
      <c r="F4" s="47"/>
    </row>
    <row r="5" spans="1:6" ht="17.25" customHeight="1">
      <c r="A5" s="48"/>
      <c r="B5" s="48"/>
      <c r="C5" s="48"/>
      <c r="D5" s="48"/>
      <c r="E5" s="48"/>
      <c r="F5" s="48"/>
    </row>
    <row r="6" spans="1:6" s="4" customFormat="1" ht="17.25" customHeight="1">
      <c r="A6" s="11" t="s">
        <v>1</v>
      </c>
      <c r="B6" s="11" t="s">
        <v>2</v>
      </c>
      <c r="C6" s="11" t="s">
        <v>3</v>
      </c>
      <c r="D6" s="53" t="s">
        <v>4</v>
      </c>
      <c r="E6" s="53"/>
      <c r="F6" s="12" t="s">
        <v>5</v>
      </c>
    </row>
    <row r="7" spans="1:6" ht="17.25" customHeight="1">
      <c r="A7" s="19" t="s">
        <v>6</v>
      </c>
      <c r="B7" s="20"/>
      <c r="C7" s="1"/>
      <c r="D7" s="32" t="s">
        <v>7</v>
      </c>
      <c r="E7" s="32"/>
      <c r="F7" s="13">
        <f>F8+F10</f>
        <v>18800</v>
      </c>
    </row>
    <row r="8" spans="1:6" ht="17.25" customHeight="1">
      <c r="A8" s="2"/>
      <c r="B8" s="16" t="s">
        <v>8</v>
      </c>
      <c r="C8" s="15"/>
      <c r="D8" s="59" t="s">
        <v>9</v>
      </c>
      <c r="E8" s="60"/>
      <c r="F8" s="9" t="str">
        <f>F9</f>
        <v>4 800,00</v>
      </c>
    </row>
    <row r="9" spans="1:6" ht="17.25" customHeight="1">
      <c r="A9" s="2"/>
      <c r="B9" s="2"/>
      <c r="C9" s="17" t="s">
        <v>10</v>
      </c>
      <c r="D9" s="61" t="s">
        <v>11</v>
      </c>
      <c r="E9" s="31"/>
      <c r="F9" s="10" t="s">
        <v>71</v>
      </c>
    </row>
    <row r="10" spans="1:6" ht="17.25" customHeight="1">
      <c r="A10" s="2"/>
      <c r="B10" s="16" t="s">
        <v>12</v>
      </c>
      <c r="C10" s="15"/>
      <c r="D10" s="59" t="s">
        <v>13</v>
      </c>
      <c r="E10" s="60"/>
      <c r="F10" s="7" t="str">
        <f>F11</f>
        <v>14 000,00</v>
      </c>
    </row>
    <row r="11" spans="1:6" ht="17.25" customHeight="1">
      <c r="A11" s="2"/>
      <c r="B11" s="2"/>
      <c r="C11" s="17" t="s">
        <v>15</v>
      </c>
      <c r="D11" s="61" t="s">
        <v>16</v>
      </c>
      <c r="E11" s="31"/>
      <c r="F11" s="8" t="s">
        <v>14</v>
      </c>
    </row>
    <row r="12" spans="1:6" ht="17.25" customHeight="1">
      <c r="A12" s="57"/>
      <c r="B12" s="57"/>
      <c r="C12" s="57"/>
      <c r="D12" s="48"/>
      <c r="E12" s="48"/>
      <c r="F12" s="58">
        <f>F7</f>
        <v>18800</v>
      </c>
    </row>
    <row r="13" spans="1:6" ht="17.25" customHeight="1">
      <c r="A13" s="46" t="s">
        <v>68</v>
      </c>
      <c r="B13" s="46"/>
      <c r="C13" s="46"/>
      <c r="D13" s="46"/>
      <c r="E13" s="46"/>
      <c r="F13" s="58"/>
    </row>
    <row r="14" spans="1:6" ht="17.25" customHeight="1">
      <c r="A14" s="48"/>
      <c r="B14" s="48"/>
      <c r="C14" s="48"/>
      <c r="D14" s="48"/>
      <c r="E14" s="48"/>
      <c r="F14" s="58"/>
    </row>
    <row r="15" spans="1:6" ht="17.25" customHeight="1">
      <c r="A15" s="47" t="s">
        <v>70</v>
      </c>
      <c r="B15" s="47"/>
      <c r="C15" s="47"/>
      <c r="D15" s="47"/>
      <c r="E15" s="47"/>
      <c r="F15" s="47"/>
    </row>
    <row r="16" spans="1:6" ht="17.25" customHeight="1">
      <c r="A16" s="47" t="s">
        <v>69</v>
      </c>
      <c r="B16" s="47"/>
      <c r="C16" s="47"/>
      <c r="D16" s="47"/>
      <c r="E16" s="47"/>
      <c r="F16" s="47"/>
    </row>
    <row r="17" spans="1:6" ht="17.25" customHeight="1">
      <c r="A17" s="47" t="s">
        <v>17</v>
      </c>
      <c r="B17" s="47"/>
      <c r="C17" s="47"/>
      <c r="D17" s="47"/>
      <c r="E17" s="47"/>
      <c r="F17" s="47"/>
    </row>
    <row r="18" spans="1:6" ht="17.25" customHeight="1">
      <c r="A18" s="48"/>
      <c r="B18" s="48"/>
      <c r="C18" s="48"/>
      <c r="D18" s="48"/>
      <c r="E18" s="48"/>
      <c r="F18" s="48"/>
    </row>
    <row r="19" spans="1:6" s="4" customFormat="1" ht="17.25" customHeight="1">
      <c r="A19" s="11" t="s">
        <v>1</v>
      </c>
      <c r="B19" s="52" t="s">
        <v>2</v>
      </c>
      <c r="C19" s="53"/>
      <c r="D19" s="11" t="s">
        <v>3</v>
      </c>
      <c r="E19" s="11" t="s">
        <v>4</v>
      </c>
      <c r="F19" s="12" t="s">
        <v>5</v>
      </c>
    </row>
    <row r="20" spans="1:6" ht="17.25" customHeight="1">
      <c r="A20" s="24" t="s">
        <v>6</v>
      </c>
      <c r="B20" s="54"/>
      <c r="C20" s="55"/>
      <c r="D20" s="26"/>
      <c r="E20" s="25" t="s">
        <v>7</v>
      </c>
      <c r="F20" s="23">
        <f>F21+F25+F27+F29+F31+F33+F51+F60</f>
        <v>1601375</v>
      </c>
    </row>
    <row r="21" spans="1:6" ht="17.25" customHeight="1">
      <c r="A21" s="3"/>
      <c r="B21" s="43" t="s">
        <v>72</v>
      </c>
      <c r="C21" s="44"/>
      <c r="D21" s="15"/>
      <c r="E21" s="27" t="s">
        <v>73</v>
      </c>
      <c r="F21" s="7">
        <f>SUM(F22:F24)</f>
        <v>4000</v>
      </c>
    </row>
    <row r="22" spans="1:6" ht="18.75" customHeight="1">
      <c r="A22" s="2"/>
      <c r="B22" s="45"/>
      <c r="C22" s="45"/>
      <c r="D22" s="28" t="s">
        <v>38</v>
      </c>
      <c r="E22" s="29" t="s">
        <v>74</v>
      </c>
      <c r="F22" s="8">
        <v>800</v>
      </c>
    </row>
    <row r="23" spans="1:6" ht="17.25" customHeight="1">
      <c r="A23" s="2"/>
      <c r="B23" s="45"/>
      <c r="C23" s="45"/>
      <c r="D23" s="28" t="s">
        <v>42</v>
      </c>
      <c r="E23" s="29" t="s">
        <v>75</v>
      </c>
      <c r="F23" s="8">
        <v>2200</v>
      </c>
    </row>
    <row r="24" spans="1:6" ht="17.25" customHeight="1">
      <c r="A24" s="2"/>
      <c r="B24" s="45"/>
      <c r="C24" s="45"/>
      <c r="D24" s="30" t="s">
        <v>46</v>
      </c>
      <c r="E24" s="29" t="s">
        <v>76</v>
      </c>
      <c r="F24" s="8">
        <v>1000</v>
      </c>
    </row>
    <row r="25" spans="1:6" ht="43.5" customHeight="1">
      <c r="A25" s="3"/>
      <c r="B25" s="51" t="s">
        <v>48</v>
      </c>
      <c r="C25" s="44"/>
      <c r="D25" s="15"/>
      <c r="E25" s="14" t="s">
        <v>49</v>
      </c>
      <c r="F25" s="7">
        <f>F26</f>
        <v>51000</v>
      </c>
    </row>
    <row r="26" spans="1:6" ht="18.75" customHeight="1">
      <c r="A26" s="2"/>
      <c r="B26" s="2"/>
      <c r="C26" s="2"/>
      <c r="D26" s="33" t="s">
        <v>50</v>
      </c>
      <c r="E26" s="18" t="s">
        <v>51</v>
      </c>
      <c r="F26" s="8">
        <v>51000</v>
      </c>
    </row>
    <row r="27" spans="1:6" ht="24" customHeight="1">
      <c r="A27" s="3"/>
      <c r="B27" s="51" t="s">
        <v>52</v>
      </c>
      <c r="C27" s="44"/>
      <c r="D27" s="15"/>
      <c r="E27" s="14" t="s">
        <v>53</v>
      </c>
      <c r="F27" s="7">
        <f>F28</f>
        <v>192250</v>
      </c>
    </row>
    <row r="28" spans="1:6" ht="17.25" customHeight="1">
      <c r="A28" s="2"/>
      <c r="B28" s="45"/>
      <c r="C28" s="45"/>
      <c r="D28" s="17" t="s">
        <v>36</v>
      </c>
      <c r="E28" s="18" t="s">
        <v>37</v>
      </c>
      <c r="F28" s="8">
        <v>192250</v>
      </c>
    </row>
    <row r="29" spans="1:6" ht="17.25" customHeight="1">
      <c r="A29" s="3"/>
      <c r="B29" s="51" t="s">
        <v>54</v>
      </c>
      <c r="C29" s="44"/>
      <c r="D29" s="15"/>
      <c r="E29" s="14" t="s">
        <v>55</v>
      </c>
      <c r="F29" s="7">
        <f>F30</f>
        <v>100000</v>
      </c>
    </row>
    <row r="30" spans="1:6" ht="17.25" customHeight="1">
      <c r="A30" s="2"/>
      <c r="B30" s="45"/>
      <c r="C30" s="45"/>
      <c r="D30" s="17" t="s">
        <v>36</v>
      </c>
      <c r="E30" s="18" t="s">
        <v>37</v>
      </c>
      <c r="F30" s="8">
        <v>100000</v>
      </c>
    </row>
    <row r="31" spans="1:6" ht="17.25" customHeight="1">
      <c r="A31" s="3"/>
      <c r="B31" s="51" t="s">
        <v>56</v>
      </c>
      <c r="C31" s="44"/>
      <c r="D31" s="15"/>
      <c r="E31" s="14" t="s">
        <v>57</v>
      </c>
      <c r="F31" s="7">
        <f>F32</f>
        <v>196000</v>
      </c>
    </row>
    <row r="32" spans="1:6" ht="17.25" customHeight="1">
      <c r="A32" s="2"/>
      <c r="B32" s="45"/>
      <c r="C32" s="45"/>
      <c r="D32" s="17" t="s">
        <v>36</v>
      </c>
      <c r="E32" s="18" t="s">
        <v>37</v>
      </c>
      <c r="F32" s="8">
        <v>196000</v>
      </c>
    </row>
    <row r="33" spans="1:6" ht="17.25" customHeight="1">
      <c r="A33" s="3"/>
      <c r="B33" s="51" t="s">
        <v>8</v>
      </c>
      <c r="C33" s="44"/>
      <c r="D33" s="15"/>
      <c r="E33" s="14" t="s">
        <v>9</v>
      </c>
      <c r="F33" s="7">
        <f>SUM(F34:F50)</f>
        <v>806025</v>
      </c>
    </row>
    <row r="34" spans="1:6" ht="17.25" customHeight="1">
      <c r="A34" s="2"/>
      <c r="B34" s="45"/>
      <c r="C34" s="45"/>
      <c r="D34" s="17" t="s">
        <v>22</v>
      </c>
      <c r="E34" s="18" t="s">
        <v>23</v>
      </c>
      <c r="F34" s="8">
        <v>4000</v>
      </c>
    </row>
    <row r="35" spans="1:6" ht="17.25" customHeight="1">
      <c r="A35" s="2"/>
      <c r="B35" s="45"/>
      <c r="C35" s="45"/>
      <c r="D35" s="17" t="s">
        <v>24</v>
      </c>
      <c r="E35" s="18" t="s">
        <v>25</v>
      </c>
      <c r="F35" s="8">
        <v>340000</v>
      </c>
    </row>
    <row r="36" spans="1:6" ht="17.25" customHeight="1">
      <c r="A36" s="2"/>
      <c r="B36" s="45"/>
      <c r="C36" s="45"/>
      <c r="D36" s="17" t="s">
        <v>26</v>
      </c>
      <c r="E36" s="18" t="s">
        <v>27</v>
      </c>
      <c r="F36" s="8">
        <v>23000</v>
      </c>
    </row>
    <row r="37" spans="1:6" ht="17.25" customHeight="1">
      <c r="A37" s="2"/>
      <c r="B37" s="45"/>
      <c r="C37" s="45"/>
      <c r="D37" s="17" t="s">
        <v>28</v>
      </c>
      <c r="E37" s="18" t="s">
        <v>29</v>
      </c>
      <c r="F37" s="8">
        <v>66000</v>
      </c>
    </row>
    <row r="38" spans="1:6" ht="17.25" customHeight="1">
      <c r="A38" s="2"/>
      <c r="B38" s="45"/>
      <c r="C38" s="45"/>
      <c r="D38" s="17" t="s">
        <v>30</v>
      </c>
      <c r="E38" s="18" t="s">
        <v>31</v>
      </c>
      <c r="F38" s="8">
        <v>9500</v>
      </c>
    </row>
    <row r="39" spans="1:6" ht="17.25" customHeight="1">
      <c r="A39" s="2"/>
      <c r="B39" s="45"/>
      <c r="C39" s="45"/>
      <c r="D39" s="17" t="s">
        <v>38</v>
      </c>
      <c r="E39" s="18" t="s">
        <v>39</v>
      </c>
      <c r="F39" s="8">
        <v>12000</v>
      </c>
    </row>
    <row r="40" spans="1:6" ht="17.25" customHeight="1">
      <c r="A40" s="2"/>
      <c r="B40" s="45"/>
      <c r="C40" s="45"/>
      <c r="D40" s="17" t="s">
        <v>58</v>
      </c>
      <c r="E40" s="18" t="s">
        <v>59</v>
      </c>
      <c r="F40" s="8">
        <v>13425</v>
      </c>
    </row>
    <row r="41" spans="1:6" ht="17.25" customHeight="1">
      <c r="A41" s="2"/>
      <c r="B41" s="45"/>
      <c r="C41" s="45"/>
      <c r="D41" s="17" t="s">
        <v>40</v>
      </c>
      <c r="E41" s="18" t="s">
        <v>41</v>
      </c>
      <c r="F41" s="8">
        <v>4000</v>
      </c>
    </row>
    <row r="42" spans="1:6" ht="17.25" customHeight="1">
      <c r="A42" s="2"/>
      <c r="B42" s="45"/>
      <c r="C42" s="45"/>
      <c r="D42" s="17" t="s">
        <v>60</v>
      </c>
      <c r="E42" s="18" t="s">
        <v>61</v>
      </c>
      <c r="F42" s="8">
        <v>300</v>
      </c>
    </row>
    <row r="43" spans="1:6" ht="17.25" customHeight="1">
      <c r="A43" s="2"/>
      <c r="B43" s="45"/>
      <c r="C43" s="45"/>
      <c r="D43" s="17" t="s">
        <v>42</v>
      </c>
      <c r="E43" s="18" t="s">
        <v>43</v>
      </c>
      <c r="F43" s="8">
        <v>30000</v>
      </c>
    </row>
    <row r="44" spans="1:6" ht="23.25" customHeight="1">
      <c r="A44" s="2"/>
      <c r="B44" s="45"/>
      <c r="C44" s="45"/>
      <c r="D44" s="17" t="s">
        <v>19</v>
      </c>
      <c r="E44" s="18" t="s">
        <v>20</v>
      </c>
      <c r="F44" s="8">
        <v>280000</v>
      </c>
    </row>
    <row r="45" spans="1:6" ht="17.25" customHeight="1">
      <c r="A45" s="2"/>
      <c r="B45" s="45"/>
      <c r="C45" s="45"/>
      <c r="D45" s="17" t="s">
        <v>44</v>
      </c>
      <c r="E45" s="18" t="s">
        <v>45</v>
      </c>
      <c r="F45" s="8">
        <v>3500</v>
      </c>
    </row>
    <row r="46" spans="1:6" ht="17.25" customHeight="1">
      <c r="A46" s="2"/>
      <c r="B46" s="45"/>
      <c r="C46" s="45"/>
      <c r="D46" s="17" t="s">
        <v>32</v>
      </c>
      <c r="E46" s="18" t="s">
        <v>33</v>
      </c>
      <c r="F46" s="8">
        <v>6000</v>
      </c>
    </row>
    <row r="47" spans="1:6" ht="17.25" customHeight="1">
      <c r="A47" s="2"/>
      <c r="B47" s="45"/>
      <c r="C47" s="45"/>
      <c r="D47" s="17" t="s">
        <v>62</v>
      </c>
      <c r="E47" s="18" t="s">
        <v>63</v>
      </c>
      <c r="F47" s="8">
        <v>300</v>
      </c>
    </row>
    <row r="48" spans="1:6" ht="17.25" customHeight="1">
      <c r="A48" s="2"/>
      <c r="B48" s="45"/>
      <c r="C48" s="45"/>
      <c r="D48" s="17" t="s">
        <v>34</v>
      </c>
      <c r="E48" s="18" t="s">
        <v>35</v>
      </c>
      <c r="F48" s="8">
        <v>9600</v>
      </c>
    </row>
    <row r="49" spans="1:6" ht="17.25" customHeight="1">
      <c r="A49" s="2"/>
      <c r="B49" s="45"/>
      <c r="C49" s="45"/>
      <c r="D49" s="17" t="s">
        <v>64</v>
      </c>
      <c r="E49" s="18" t="s">
        <v>65</v>
      </c>
      <c r="F49" s="8">
        <v>400</v>
      </c>
    </row>
    <row r="50" spans="1:6" ht="17.25" customHeight="1">
      <c r="A50" s="2"/>
      <c r="B50" s="45"/>
      <c r="C50" s="45"/>
      <c r="D50" s="17" t="s">
        <v>46</v>
      </c>
      <c r="E50" s="18" t="s">
        <v>47</v>
      </c>
      <c r="F50" s="8">
        <v>4000</v>
      </c>
    </row>
    <row r="51" spans="1:6" ht="17.25" customHeight="1">
      <c r="A51" s="3"/>
      <c r="B51" s="51" t="s">
        <v>12</v>
      </c>
      <c r="C51" s="44"/>
      <c r="D51" s="15"/>
      <c r="E51" s="14" t="s">
        <v>13</v>
      </c>
      <c r="F51" s="7">
        <f>SUM(F52:F59)</f>
        <v>82100</v>
      </c>
    </row>
    <row r="52" spans="1:6" ht="17.25" customHeight="1">
      <c r="A52" s="2"/>
      <c r="B52" s="45"/>
      <c r="C52" s="45"/>
      <c r="D52" s="17" t="s">
        <v>22</v>
      </c>
      <c r="E52" s="18" t="s">
        <v>23</v>
      </c>
      <c r="F52" s="8">
        <v>1500</v>
      </c>
    </row>
    <row r="53" spans="1:6" ht="17.25" customHeight="1">
      <c r="A53" s="2"/>
      <c r="B53" s="45"/>
      <c r="C53" s="45"/>
      <c r="D53" s="17" t="s">
        <v>24</v>
      </c>
      <c r="E53" s="18" t="s">
        <v>25</v>
      </c>
      <c r="F53" s="8">
        <v>46000</v>
      </c>
    </row>
    <row r="54" spans="1:6" ht="17.25" customHeight="1">
      <c r="A54" s="2"/>
      <c r="B54" s="45"/>
      <c r="C54" s="45"/>
      <c r="D54" s="17" t="s">
        <v>26</v>
      </c>
      <c r="E54" s="18" t="s">
        <v>27</v>
      </c>
      <c r="F54" s="8">
        <v>3300</v>
      </c>
    </row>
    <row r="55" spans="1:6" ht="17.25" customHeight="1">
      <c r="A55" s="2"/>
      <c r="B55" s="45"/>
      <c r="C55" s="45"/>
      <c r="D55" s="35" t="s">
        <v>28</v>
      </c>
      <c r="E55" s="18" t="s">
        <v>29</v>
      </c>
      <c r="F55" s="8">
        <v>10000</v>
      </c>
    </row>
    <row r="56" spans="1:6" ht="17.25" customHeight="1">
      <c r="A56" s="2"/>
      <c r="B56" s="45"/>
      <c r="C56" s="45"/>
      <c r="D56" s="17" t="s">
        <v>30</v>
      </c>
      <c r="E56" s="18" t="s">
        <v>31</v>
      </c>
      <c r="F56" s="8">
        <v>8000</v>
      </c>
    </row>
    <row r="57" spans="1:6" ht="17.25" customHeight="1">
      <c r="A57" s="2"/>
      <c r="B57" s="45"/>
      <c r="C57" s="45"/>
      <c r="D57" s="35" t="s">
        <v>38</v>
      </c>
      <c r="E57" s="18" t="s">
        <v>39</v>
      </c>
      <c r="F57" s="8">
        <v>7900</v>
      </c>
    </row>
    <row r="58" spans="1:6" ht="17.25" customHeight="1">
      <c r="A58" s="2"/>
      <c r="B58" s="45"/>
      <c r="C58" s="45"/>
      <c r="D58" s="17" t="s">
        <v>32</v>
      </c>
      <c r="E58" s="18" t="s">
        <v>33</v>
      </c>
      <c r="F58" s="8">
        <v>3400</v>
      </c>
    </row>
    <row r="59" spans="1:6" ht="17.25" customHeight="1">
      <c r="A59" s="2"/>
      <c r="B59" s="45"/>
      <c r="C59" s="45"/>
      <c r="D59" s="33" t="s">
        <v>34</v>
      </c>
      <c r="E59" s="18" t="s">
        <v>35</v>
      </c>
      <c r="F59" s="8">
        <v>2000</v>
      </c>
    </row>
    <row r="60" spans="1:6" ht="17.25" customHeight="1">
      <c r="A60" s="3"/>
      <c r="B60" s="43" t="s">
        <v>77</v>
      </c>
      <c r="C60" s="44"/>
      <c r="D60" s="15"/>
      <c r="E60" s="27" t="s">
        <v>78</v>
      </c>
      <c r="F60" s="7" t="str">
        <f>F61</f>
        <v>170 000,00</v>
      </c>
    </row>
    <row r="61" spans="1:6" ht="17.25" customHeight="1">
      <c r="A61" s="2"/>
      <c r="B61" s="45"/>
      <c r="C61" s="45"/>
      <c r="D61" s="33" t="s">
        <v>36</v>
      </c>
      <c r="E61" s="18" t="s">
        <v>37</v>
      </c>
      <c r="F61" s="8" t="s">
        <v>67</v>
      </c>
    </row>
    <row r="62" spans="1:6" ht="17.25" customHeight="1">
      <c r="A62" s="37" t="s">
        <v>79</v>
      </c>
      <c r="B62" s="41"/>
      <c r="C62" s="42"/>
      <c r="D62" s="26"/>
      <c r="E62" s="38" t="s">
        <v>80</v>
      </c>
      <c r="F62" s="23">
        <f>F63</f>
        <v>178037.49999999997</v>
      </c>
    </row>
    <row r="63" spans="1:6" ht="17.25" customHeight="1">
      <c r="A63" s="3"/>
      <c r="B63" s="43" t="s">
        <v>81</v>
      </c>
      <c r="C63" s="44"/>
      <c r="D63" s="36"/>
      <c r="E63" s="27" t="s">
        <v>66</v>
      </c>
      <c r="F63" s="7">
        <f>SUM(F64:F84)</f>
        <v>178037.49999999997</v>
      </c>
    </row>
    <row r="64" spans="1:6" ht="17.25" customHeight="1">
      <c r="A64" s="2"/>
      <c r="B64" s="45"/>
      <c r="C64" s="45"/>
      <c r="D64" s="28" t="s">
        <v>82</v>
      </c>
      <c r="E64" s="29" t="s">
        <v>37</v>
      </c>
      <c r="F64" s="8">
        <v>8750</v>
      </c>
    </row>
    <row r="65" spans="1:6" ht="17.25" customHeight="1">
      <c r="A65" s="2"/>
      <c r="B65" s="45"/>
      <c r="C65" s="45"/>
      <c r="D65" s="28" t="s">
        <v>83</v>
      </c>
      <c r="E65" s="29" t="s">
        <v>25</v>
      </c>
      <c r="F65" s="8">
        <v>69952.84</v>
      </c>
    </row>
    <row r="66" spans="1:6" ht="17.25" customHeight="1">
      <c r="A66" s="2"/>
      <c r="B66" s="45"/>
      <c r="C66" s="45"/>
      <c r="D66" s="28" t="s">
        <v>84</v>
      </c>
      <c r="E66" s="29" t="s">
        <v>25</v>
      </c>
      <c r="F66" s="8">
        <v>8232.96</v>
      </c>
    </row>
    <row r="67" spans="1:6" ht="17.25" customHeight="1">
      <c r="A67" s="2"/>
      <c r="B67" s="45"/>
      <c r="C67" s="45"/>
      <c r="D67" s="28" t="s">
        <v>85</v>
      </c>
      <c r="E67" s="18" t="s">
        <v>29</v>
      </c>
      <c r="F67" s="8">
        <v>13989.9</v>
      </c>
    </row>
    <row r="68" spans="1:6" ht="17.25" customHeight="1">
      <c r="A68" s="2"/>
      <c r="B68" s="45"/>
      <c r="C68" s="45"/>
      <c r="D68" s="28" t="s">
        <v>86</v>
      </c>
      <c r="E68" s="18" t="s">
        <v>29</v>
      </c>
      <c r="F68" s="8">
        <v>1646.52</v>
      </c>
    </row>
    <row r="69" spans="1:6" ht="17.25" customHeight="1">
      <c r="A69" s="2"/>
      <c r="B69" s="45"/>
      <c r="C69" s="45"/>
      <c r="D69" s="28" t="s">
        <v>87</v>
      </c>
      <c r="E69" s="18" t="s">
        <v>31</v>
      </c>
      <c r="F69" s="8">
        <v>868.44</v>
      </c>
    </row>
    <row r="70" spans="1:6" ht="17.25" customHeight="1">
      <c r="A70" s="2"/>
      <c r="B70" s="45"/>
      <c r="C70" s="45"/>
      <c r="D70" s="30" t="s">
        <v>88</v>
      </c>
      <c r="E70" s="18" t="s">
        <v>31</v>
      </c>
      <c r="F70" s="8">
        <v>102.21</v>
      </c>
    </row>
    <row r="71" spans="1:6" ht="17.25" customHeight="1">
      <c r="A71" s="2"/>
      <c r="B71" s="45"/>
      <c r="C71" s="45"/>
      <c r="D71" s="28" t="s">
        <v>89</v>
      </c>
      <c r="E71" s="18" t="s">
        <v>39</v>
      </c>
      <c r="F71" s="8">
        <v>25604.55</v>
      </c>
    </row>
    <row r="72" spans="1:6" ht="17.25" customHeight="1">
      <c r="A72" s="2"/>
      <c r="B72" s="45"/>
      <c r="C72" s="45"/>
      <c r="D72" s="28" t="s">
        <v>90</v>
      </c>
      <c r="E72" s="18" t="s">
        <v>39</v>
      </c>
      <c r="F72" s="8">
        <v>3013.48</v>
      </c>
    </row>
    <row r="73" spans="1:6" ht="17.25" customHeight="1">
      <c r="A73" s="2"/>
      <c r="B73" s="45"/>
      <c r="C73" s="45"/>
      <c r="D73" s="28" t="s">
        <v>91</v>
      </c>
      <c r="E73" s="18" t="s">
        <v>59</v>
      </c>
      <c r="F73" s="8">
        <v>2147.28</v>
      </c>
    </row>
    <row r="74" spans="1:6" ht="23.25" customHeight="1">
      <c r="A74" s="2"/>
      <c r="B74" s="45"/>
      <c r="C74" s="45"/>
      <c r="D74" s="28" t="s">
        <v>92</v>
      </c>
      <c r="E74" s="18" t="s">
        <v>59</v>
      </c>
      <c r="F74" s="8">
        <v>252.72</v>
      </c>
    </row>
    <row r="75" spans="1:6" ht="17.25" customHeight="1">
      <c r="A75" s="2"/>
      <c r="B75" s="45"/>
      <c r="C75" s="45"/>
      <c r="D75" s="28" t="s">
        <v>93</v>
      </c>
      <c r="E75" s="34" t="s">
        <v>43</v>
      </c>
      <c r="F75" s="8">
        <v>11666.88</v>
      </c>
    </row>
    <row r="76" spans="1:6" ht="17.25" customHeight="1">
      <c r="A76" s="2"/>
      <c r="B76" s="45"/>
      <c r="C76" s="45"/>
      <c r="D76" s="39" t="s">
        <v>94</v>
      </c>
      <c r="E76" s="18" t="s">
        <v>43</v>
      </c>
      <c r="F76" s="8">
        <v>1373.12</v>
      </c>
    </row>
    <row r="77" spans="1:6" ht="17.25" customHeight="1">
      <c r="A77" s="2"/>
      <c r="B77" s="45"/>
      <c r="C77" s="45"/>
      <c r="D77" s="28" t="s">
        <v>95</v>
      </c>
      <c r="E77" s="29" t="s">
        <v>45</v>
      </c>
      <c r="F77" s="8">
        <v>319.05</v>
      </c>
    </row>
    <row r="78" spans="1:6" ht="17.25" customHeight="1">
      <c r="A78" s="2"/>
      <c r="B78" s="45"/>
      <c r="C78" s="45"/>
      <c r="D78" s="28" t="s">
        <v>96</v>
      </c>
      <c r="E78" s="29" t="s">
        <v>45</v>
      </c>
      <c r="F78" s="8">
        <v>37.55</v>
      </c>
    </row>
    <row r="79" spans="1:6" ht="17.25" customHeight="1">
      <c r="A79" s="2"/>
      <c r="B79" s="45"/>
      <c r="C79" s="45"/>
      <c r="D79" s="28" t="s">
        <v>97</v>
      </c>
      <c r="E79" s="18" t="s">
        <v>33</v>
      </c>
      <c r="F79" s="8">
        <v>5368.2</v>
      </c>
    </row>
    <row r="80" spans="1:6" ht="17.25" customHeight="1">
      <c r="A80" s="2"/>
      <c r="B80" s="45"/>
      <c r="C80" s="45"/>
      <c r="D80" s="28" t="s">
        <v>98</v>
      </c>
      <c r="E80" s="18" t="s">
        <v>33</v>
      </c>
      <c r="F80" s="8">
        <v>631.8</v>
      </c>
    </row>
    <row r="81" spans="1:6" ht="17.25" customHeight="1">
      <c r="A81" s="2"/>
      <c r="B81" s="45"/>
      <c r="C81" s="45"/>
      <c r="D81" s="28" t="s">
        <v>99</v>
      </c>
      <c r="E81" s="18" t="s">
        <v>47</v>
      </c>
      <c r="F81" s="8">
        <v>12883.68</v>
      </c>
    </row>
    <row r="82" spans="1:6" ht="17.25" customHeight="1">
      <c r="A82" s="2"/>
      <c r="B82" s="45"/>
      <c r="C82" s="45"/>
      <c r="D82" s="28" t="s">
        <v>100</v>
      </c>
      <c r="E82" s="18" t="s">
        <v>47</v>
      </c>
      <c r="F82" s="8">
        <v>1516.32</v>
      </c>
    </row>
    <row r="83" spans="1:6" ht="17.25" customHeight="1">
      <c r="A83" s="2"/>
      <c r="B83" s="45"/>
      <c r="C83" s="45"/>
      <c r="D83" s="28" t="s">
        <v>101</v>
      </c>
      <c r="E83" s="29" t="s">
        <v>103</v>
      </c>
      <c r="F83" s="8">
        <v>8660.7</v>
      </c>
    </row>
    <row r="84" spans="1:6" ht="17.25" customHeight="1">
      <c r="A84" s="2"/>
      <c r="B84" s="45"/>
      <c r="C84" s="45"/>
      <c r="D84" s="28" t="s">
        <v>102</v>
      </c>
      <c r="E84" s="29" t="s">
        <v>103</v>
      </c>
      <c r="F84" s="8">
        <v>1019.3</v>
      </c>
    </row>
    <row r="85" spans="1:6" ht="17.25" customHeight="1">
      <c r="A85" s="37" t="s">
        <v>104</v>
      </c>
      <c r="B85" s="41"/>
      <c r="C85" s="42"/>
      <c r="D85" s="26"/>
      <c r="E85" s="38" t="s">
        <v>105</v>
      </c>
      <c r="F85" s="23">
        <f>F86+F91+F99+F122</f>
        <v>5342396</v>
      </c>
    </row>
    <row r="86" spans="1:6" ht="17.25" customHeight="1">
      <c r="A86" s="3"/>
      <c r="B86" s="43" t="s">
        <v>106</v>
      </c>
      <c r="C86" s="44"/>
      <c r="D86" s="15"/>
      <c r="E86" s="40" t="s">
        <v>107</v>
      </c>
      <c r="F86" s="7">
        <f>SUM(F87:F90)</f>
        <v>2974000</v>
      </c>
    </row>
    <row r="87" spans="1:6" ht="17.25" customHeight="1">
      <c r="A87" s="2"/>
      <c r="B87" s="45"/>
      <c r="C87" s="45"/>
      <c r="D87" s="28" t="s">
        <v>36</v>
      </c>
      <c r="E87" s="29" t="s">
        <v>37</v>
      </c>
      <c r="F87" s="8">
        <v>2929390</v>
      </c>
    </row>
    <row r="88" spans="1:6" ht="17.25" customHeight="1">
      <c r="A88" s="2"/>
      <c r="B88" s="45"/>
      <c r="C88" s="45"/>
      <c r="D88" s="28" t="s">
        <v>24</v>
      </c>
      <c r="E88" s="29" t="s">
        <v>25</v>
      </c>
      <c r="F88" s="8">
        <v>36000</v>
      </c>
    </row>
    <row r="89" spans="1:6" ht="17.25" customHeight="1">
      <c r="A89" s="2"/>
      <c r="B89" s="45"/>
      <c r="C89" s="45"/>
      <c r="D89" s="28" t="s">
        <v>26</v>
      </c>
      <c r="E89" s="18" t="s">
        <v>27</v>
      </c>
      <c r="F89" s="8">
        <v>2400</v>
      </c>
    </row>
    <row r="90" spans="1:6" ht="16.5" customHeight="1">
      <c r="A90" s="2"/>
      <c r="B90" s="45"/>
      <c r="C90" s="45"/>
      <c r="D90" s="28" t="s">
        <v>28</v>
      </c>
      <c r="E90" s="18" t="s">
        <v>29</v>
      </c>
      <c r="F90" s="8">
        <v>6210</v>
      </c>
    </row>
    <row r="91" spans="1:6" ht="38.25" customHeight="1">
      <c r="A91" s="3"/>
      <c r="B91" s="43" t="s">
        <v>108</v>
      </c>
      <c r="C91" s="44"/>
      <c r="D91" s="15"/>
      <c r="E91" s="27" t="s">
        <v>109</v>
      </c>
      <c r="F91" s="7">
        <f>SUM(F92:F98)</f>
        <v>1919000</v>
      </c>
    </row>
    <row r="92" spans="1:6" ht="17.25" customHeight="1">
      <c r="A92" s="2"/>
      <c r="B92" s="45"/>
      <c r="C92" s="45"/>
      <c r="D92" s="28" t="s">
        <v>36</v>
      </c>
      <c r="E92" s="29" t="s">
        <v>37</v>
      </c>
      <c r="F92" s="8">
        <v>1748670</v>
      </c>
    </row>
    <row r="93" spans="1:6" ht="17.25" customHeight="1">
      <c r="A93" s="2"/>
      <c r="B93" s="45"/>
      <c r="C93" s="45"/>
      <c r="D93" s="17" t="s">
        <v>24</v>
      </c>
      <c r="E93" s="18" t="s">
        <v>25</v>
      </c>
      <c r="F93" s="8">
        <v>40000</v>
      </c>
    </row>
    <row r="94" spans="1:6" ht="17.25" customHeight="1">
      <c r="A94" s="2"/>
      <c r="B94" s="45"/>
      <c r="C94" s="45"/>
      <c r="D94" s="17" t="s">
        <v>26</v>
      </c>
      <c r="E94" s="18" t="s">
        <v>27</v>
      </c>
      <c r="F94" s="8">
        <v>3000</v>
      </c>
    </row>
    <row r="95" spans="1:6" ht="17.25" customHeight="1">
      <c r="A95" s="2"/>
      <c r="B95" s="45"/>
      <c r="C95" s="45"/>
      <c r="D95" s="17" t="s">
        <v>28</v>
      </c>
      <c r="E95" s="18" t="s">
        <v>29</v>
      </c>
      <c r="F95" s="8">
        <v>123600</v>
      </c>
    </row>
    <row r="96" spans="1:6" ht="17.25" customHeight="1">
      <c r="A96" s="2"/>
      <c r="B96" s="45"/>
      <c r="C96" s="45"/>
      <c r="D96" s="17" t="s">
        <v>30</v>
      </c>
      <c r="E96" s="18" t="s">
        <v>31</v>
      </c>
      <c r="F96" s="8">
        <v>1100</v>
      </c>
    </row>
    <row r="97" spans="1:6" ht="17.25" customHeight="1">
      <c r="A97" s="2"/>
      <c r="B97" s="45"/>
      <c r="C97" s="45"/>
      <c r="D97" s="17" t="s">
        <v>38</v>
      </c>
      <c r="E97" s="18" t="s">
        <v>39</v>
      </c>
      <c r="F97" s="8">
        <v>1430</v>
      </c>
    </row>
    <row r="98" spans="1:6" ht="17.25" customHeight="1">
      <c r="A98" s="2"/>
      <c r="B98" s="45"/>
      <c r="C98" s="45"/>
      <c r="D98" s="28" t="s">
        <v>34</v>
      </c>
      <c r="E98" s="29" t="s">
        <v>35</v>
      </c>
      <c r="F98" s="8">
        <v>1200</v>
      </c>
    </row>
    <row r="99" spans="1:6" ht="17.25" customHeight="1">
      <c r="A99" s="3"/>
      <c r="B99" s="43" t="s">
        <v>110</v>
      </c>
      <c r="C99" s="44"/>
      <c r="D99" s="15"/>
      <c r="E99" s="27" t="s">
        <v>21</v>
      </c>
      <c r="F99" s="7">
        <f>SUM(F100:F121)</f>
        <v>414396</v>
      </c>
    </row>
    <row r="100" spans="1:6" ht="17.25" customHeight="1">
      <c r="A100" s="2"/>
      <c r="B100" s="45"/>
      <c r="C100" s="45"/>
      <c r="D100" s="28" t="s">
        <v>22</v>
      </c>
      <c r="E100" s="29" t="s">
        <v>111</v>
      </c>
      <c r="F100" s="8">
        <v>300</v>
      </c>
    </row>
    <row r="101" spans="1:6" ht="17.25" customHeight="1">
      <c r="A101" s="2"/>
      <c r="B101" s="2"/>
      <c r="C101" s="2"/>
      <c r="D101" s="17" t="s">
        <v>24</v>
      </c>
      <c r="E101" s="18" t="s">
        <v>25</v>
      </c>
      <c r="F101" s="8">
        <v>35000</v>
      </c>
    </row>
    <row r="102" spans="1:6" ht="17.25" customHeight="1">
      <c r="A102" s="2"/>
      <c r="B102" s="45"/>
      <c r="C102" s="45"/>
      <c r="D102" s="28" t="s">
        <v>83</v>
      </c>
      <c r="E102" s="29" t="s">
        <v>25</v>
      </c>
      <c r="F102" s="8">
        <v>69946.75</v>
      </c>
    </row>
    <row r="103" spans="1:6" ht="17.25" customHeight="1">
      <c r="A103" s="2"/>
      <c r="B103" s="45"/>
      <c r="C103" s="45"/>
      <c r="D103" s="28" t="s">
        <v>84</v>
      </c>
      <c r="E103" s="29" t="s">
        <v>25</v>
      </c>
      <c r="F103" s="8">
        <v>8232.25</v>
      </c>
    </row>
    <row r="104" spans="1:6" ht="17.25" customHeight="1">
      <c r="A104" s="2"/>
      <c r="B104" s="2"/>
      <c r="C104" s="2"/>
      <c r="D104" s="17" t="s">
        <v>26</v>
      </c>
      <c r="E104" s="18" t="s">
        <v>27</v>
      </c>
      <c r="F104" s="8">
        <v>2300</v>
      </c>
    </row>
    <row r="105" spans="1:6" ht="17.25" customHeight="1">
      <c r="A105" s="2"/>
      <c r="B105" s="2"/>
      <c r="C105" s="2"/>
      <c r="D105" s="17" t="s">
        <v>28</v>
      </c>
      <c r="E105" s="18" t="s">
        <v>29</v>
      </c>
      <c r="F105" s="8">
        <v>6500</v>
      </c>
    </row>
    <row r="106" spans="1:6" ht="17.25" customHeight="1">
      <c r="A106" s="2"/>
      <c r="B106" s="45"/>
      <c r="C106" s="45"/>
      <c r="D106" s="28" t="s">
        <v>85</v>
      </c>
      <c r="E106" s="18" t="s">
        <v>29</v>
      </c>
      <c r="F106" s="8">
        <v>12045.35</v>
      </c>
    </row>
    <row r="107" spans="1:6" ht="17.25" customHeight="1">
      <c r="A107" s="2"/>
      <c r="B107" s="45"/>
      <c r="C107" s="45"/>
      <c r="D107" s="28" t="s">
        <v>86</v>
      </c>
      <c r="E107" s="18" t="s">
        <v>29</v>
      </c>
      <c r="F107" s="8">
        <v>1417.65</v>
      </c>
    </row>
    <row r="108" spans="1:6" ht="17.25" customHeight="1">
      <c r="A108" s="2"/>
      <c r="B108" s="2"/>
      <c r="C108" s="2"/>
      <c r="D108" s="17" t="s">
        <v>30</v>
      </c>
      <c r="E108" s="18" t="s">
        <v>31</v>
      </c>
      <c r="F108" s="8">
        <v>950</v>
      </c>
    </row>
    <row r="109" spans="1:6" ht="17.25" customHeight="1">
      <c r="A109" s="2"/>
      <c r="B109" s="45"/>
      <c r="C109" s="45"/>
      <c r="D109" s="28" t="s">
        <v>87</v>
      </c>
      <c r="E109" s="18" t="s">
        <v>31</v>
      </c>
      <c r="F109" s="8">
        <v>1716.03</v>
      </c>
    </row>
    <row r="110" spans="1:6" ht="17.25" customHeight="1">
      <c r="A110" s="2"/>
      <c r="B110" s="45"/>
      <c r="C110" s="45"/>
      <c r="D110" s="28" t="s">
        <v>88</v>
      </c>
      <c r="E110" s="18" t="s">
        <v>31</v>
      </c>
      <c r="F110" s="8">
        <v>201.97</v>
      </c>
    </row>
    <row r="111" spans="1:6" ht="17.25" customHeight="1">
      <c r="A111" s="2"/>
      <c r="B111" s="45"/>
      <c r="C111" s="45"/>
      <c r="D111" s="28" t="s">
        <v>89</v>
      </c>
      <c r="E111" s="18" t="s">
        <v>39</v>
      </c>
      <c r="F111" s="8">
        <v>46005.47</v>
      </c>
    </row>
    <row r="112" spans="1:6" ht="17.25" customHeight="1">
      <c r="A112" s="2"/>
      <c r="B112" s="45"/>
      <c r="C112" s="45"/>
      <c r="D112" s="28" t="s">
        <v>90</v>
      </c>
      <c r="E112" s="18" t="s">
        <v>39</v>
      </c>
      <c r="F112" s="8">
        <v>5414.53</v>
      </c>
    </row>
    <row r="113" spans="1:6" ht="17.25" customHeight="1">
      <c r="A113" s="2"/>
      <c r="B113" s="45"/>
      <c r="C113" s="45"/>
      <c r="D113" s="28" t="s">
        <v>91</v>
      </c>
      <c r="E113" s="18" t="s">
        <v>59</v>
      </c>
      <c r="F113" s="8">
        <v>32003.41</v>
      </c>
    </row>
    <row r="114" spans="1:6" ht="18.75" customHeight="1">
      <c r="A114" s="2"/>
      <c r="B114" s="45"/>
      <c r="C114" s="45"/>
      <c r="D114" s="28" t="s">
        <v>92</v>
      </c>
      <c r="E114" s="18" t="s">
        <v>59</v>
      </c>
      <c r="F114" s="8">
        <v>3766.59</v>
      </c>
    </row>
    <row r="115" spans="1:6" ht="17.25" customHeight="1">
      <c r="A115" s="2"/>
      <c r="B115" s="45"/>
      <c r="C115" s="45"/>
      <c r="D115" s="28" t="s">
        <v>93</v>
      </c>
      <c r="E115" s="18" t="s">
        <v>43</v>
      </c>
      <c r="F115" s="8">
        <v>71262.86</v>
      </c>
    </row>
    <row r="116" spans="1:6" ht="17.25" customHeight="1">
      <c r="A116" s="2"/>
      <c r="B116" s="45"/>
      <c r="C116" s="45"/>
      <c r="D116" s="28" t="s">
        <v>94</v>
      </c>
      <c r="E116" s="18" t="s">
        <v>43</v>
      </c>
      <c r="F116" s="8">
        <v>15587.14</v>
      </c>
    </row>
    <row r="117" spans="1:6" ht="17.25" customHeight="1">
      <c r="A117" s="2"/>
      <c r="B117" s="45"/>
      <c r="C117" s="45"/>
      <c r="D117" s="28" t="s">
        <v>32</v>
      </c>
      <c r="E117" s="18" t="s">
        <v>33</v>
      </c>
      <c r="F117" s="8">
        <v>3000</v>
      </c>
    </row>
    <row r="118" spans="1:6" ht="17.25" customHeight="1">
      <c r="A118" s="2"/>
      <c r="B118" s="45"/>
      <c r="C118" s="45"/>
      <c r="D118" s="28" t="s">
        <v>34</v>
      </c>
      <c r="E118" s="29" t="s">
        <v>35</v>
      </c>
      <c r="F118" s="8">
        <v>1186</v>
      </c>
    </row>
    <row r="119" spans="1:6" ht="17.25" customHeight="1">
      <c r="A119" s="2"/>
      <c r="B119" s="45"/>
      <c r="C119" s="45"/>
      <c r="D119" s="28" t="s">
        <v>46</v>
      </c>
      <c r="E119" s="18" t="s">
        <v>47</v>
      </c>
      <c r="F119" s="8">
        <v>860</v>
      </c>
    </row>
    <row r="120" spans="1:6" ht="17.25" customHeight="1">
      <c r="A120" s="2"/>
      <c r="B120" s="45"/>
      <c r="C120" s="45"/>
      <c r="D120" s="28" t="s">
        <v>101</v>
      </c>
      <c r="E120" s="29" t="s">
        <v>103</v>
      </c>
      <c r="F120" s="8">
        <v>73656.18</v>
      </c>
    </row>
    <row r="121" spans="1:6" ht="17.25" customHeight="1">
      <c r="A121" s="2"/>
      <c r="B121" s="45"/>
      <c r="C121" s="45"/>
      <c r="D121" s="28" t="s">
        <v>102</v>
      </c>
      <c r="E121" s="29" t="s">
        <v>103</v>
      </c>
      <c r="F121" s="8">
        <v>23043.82</v>
      </c>
    </row>
    <row r="122" spans="1:6" ht="17.25" customHeight="1">
      <c r="A122" s="3"/>
      <c r="B122" s="43" t="s">
        <v>112</v>
      </c>
      <c r="C122" s="44"/>
      <c r="D122" s="15"/>
      <c r="E122" s="27" t="s">
        <v>18</v>
      </c>
      <c r="F122" s="7">
        <f>F123</f>
        <v>35000</v>
      </c>
    </row>
    <row r="123" spans="1:6" ht="27" customHeight="1">
      <c r="A123" s="2"/>
      <c r="B123" s="45"/>
      <c r="C123" s="45"/>
      <c r="D123" s="17" t="s">
        <v>19</v>
      </c>
      <c r="E123" s="18" t="s">
        <v>20</v>
      </c>
      <c r="F123" s="8">
        <v>35000</v>
      </c>
    </row>
    <row r="124" spans="1:6" ht="17.25" customHeight="1">
      <c r="A124" s="48"/>
      <c r="B124" s="48"/>
      <c r="C124" s="48"/>
      <c r="D124" s="48"/>
      <c r="E124" s="48"/>
      <c r="F124" s="48"/>
    </row>
    <row r="125" spans="1:6" ht="17.25" customHeight="1">
      <c r="A125" s="49" t="s">
        <v>68</v>
      </c>
      <c r="B125" s="50"/>
      <c r="C125" s="50"/>
      <c r="D125" s="50"/>
      <c r="E125" s="50"/>
      <c r="F125" s="5">
        <f>F85+F62+F20</f>
        <v>7121808.5</v>
      </c>
    </row>
    <row r="126" spans="1:6" ht="305.25" customHeight="1">
      <c r="A126" s="48"/>
      <c r="B126" s="48"/>
      <c r="C126" s="48"/>
      <c r="D126" s="48"/>
      <c r="E126" s="48"/>
      <c r="F126" s="48"/>
    </row>
    <row r="127" spans="1:6" ht="305.25" customHeight="1">
      <c r="A127" s="48"/>
      <c r="B127" s="48"/>
      <c r="C127" s="48"/>
      <c r="D127" s="48"/>
      <c r="E127" s="48"/>
      <c r="F127" s="48"/>
    </row>
    <row r="128" spans="1:6" ht="13.5" customHeight="1">
      <c r="A128" s="56"/>
      <c r="B128" s="56"/>
      <c r="C128" s="48"/>
      <c r="D128" s="48"/>
      <c r="E128" s="48"/>
      <c r="F128" s="48"/>
    </row>
    <row r="129" spans="1:6" ht="2.25" customHeight="1">
      <c r="A129" s="48"/>
      <c r="B129" s="48"/>
      <c r="C129" s="48"/>
      <c r="D129" s="48"/>
      <c r="E129" s="48"/>
      <c r="F129" s="48"/>
    </row>
  </sheetData>
  <mergeCells count="126">
    <mergeCell ref="D6:E6"/>
    <mergeCell ref="D7:E7"/>
    <mergeCell ref="A5:F5"/>
    <mergeCell ref="A2:F2"/>
    <mergeCell ref="A4:F4"/>
    <mergeCell ref="A3:F3"/>
    <mergeCell ref="D10:E10"/>
    <mergeCell ref="D11:E11"/>
    <mergeCell ref="D8:E8"/>
    <mergeCell ref="D9:E9"/>
    <mergeCell ref="A129:F129"/>
    <mergeCell ref="A12:C12"/>
    <mergeCell ref="D12:E12"/>
    <mergeCell ref="F12:F14"/>
    <mergeCell ref="A14:E14"/>
    <mergeCell ref="A126:F126"/>
    <mergeCell ref="A127:F127"/>
    <mergeCell ref="A128:B128"/>
    <mergeCell ref="C128:F128"/>
    <mergeCell ref="B23:C23"/>
    <mergeCell ref="B21:C21"/>
    <mergeCell ref="B22:C22"/>
    <mergeCell ref="A18:F18"/>
    <mergeCell ref="B19:C19"/>
    <mergeCell ref="B20:C20"/>
    <mergeCell ref="B27:C27"/>
    <mergeCell ref="B28:C28"/>
    <mergeCell ref="B25:C25"/>
    <mergeCell ref="B24:C24"/>
    <mergeCell ref="B31:C31"/>
    <mergeCell ref="B32:C32"/>
    <mergeCell ref="B29:C29"/>
    <mergeCell ref="B30:C30"/>
    <mergeCell ref="B35:C35"/>
    <mergeCell ref="B36:C36"/>
    <mergeCell ref="B33:C33"/>
    <mergeCell ref="B34:C34"/>
    <mergeCell ref="B39:C39"/>
    <mergeCell ref="B40:C40"/>
    <mergeCell ref="B37:C37"/>
    <mergeCell ref="B38:C38"/>
    <mergeCell ref="B43:C43"/>
    <mergeCell ref="B44:C44"/>
    <mergeCell ref="B41:C41"/>
    <mergeCell ref="B42:C42"/>
    <mergeCell ref="B50:C50"/>
    <mergeCell ref="B47:C47"/>
    <mergeCell ref="B48:C48"/>
    <mergeCell ref="B45:C45"/>
    <mergeCell ref="B46:C46"/>
    <mergeCell ref="A124:F124"/>
    <mergeCell ref="A125:E125"/>
    <mergeCell ref="B59:C59"/>
    <mergeCell ref="B60:C60"/>
    <mergeCell ref="B121:C121"/>
    <mergeCell ref="B122:C122"/>
    <mergeCell ref="B123:C123"/>
    <mergeCell ref="A17:F17"/>
    <mergeCell ref="B61:C61"/>
    <mergeCell ref="B57:C57"/>
    <mergeCell ref="B58:C58"/>
    <mergeCell ref="B55:C55"/>
    <mergeCell ref="B56:C56"/>
    <mergeCell ref="B53:C53"/>
    <mergeCell ref="B117:C117"/>
    <mergeCell ref="B118:C118"/>
    <mergeCell ref="B119:C119"/>
    <mergeCell ref="B120:C120"/>
    <mergeCell ref="B113:C113"/>
    <mergeCell ref="B114:C114"/>
    <mergeCell ref="B115:C115"/>
    <mergeCell ref="B116:C116"/>
    <mergeCell ref="B109:C109"/>
    <mergeCell ref="B110:C110"/>
    <mergeCell ref="B111:C111"/>
    <mergeCell ref="B112:C112"/>
    <mergeCell ref="B102:C102"/>
    <mergeCell ref="B103:C103"/>
    <mergeCell ref="B106:C106"/>
    <mergeCell ref="B107:C107"/>
    <mergeCell ref="B97:C97"/>
    <mergeCell ref="B98:C98"/>
    <mergeCell ref="B99:C99"/>
    <mergeCell ref="B100:C100"/>
    <mergeCell ref="B93:C93"/>
    <mergeCell ref="B94:C94"/>
    <mergeCell ref="B95:C95"/>
    <mergeCell ref="B96:C96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2:C62"/>
    <mergeCell ref="B63:C63"/>
    <mergeCell ref="B64:C64"/>
    <mergeCell ref="A13:E13"/>
    <mergeCell ref="A15:F15"/>
    <mergeCell ref="A16:F16"/>
    <mergeCell ref="B54:C54"/>
    <mergeCell ref="B51:C51"/>
    <mergeCell ref="B52:C52"/>
    <mergeCell ref="B49:C49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EwaW</cp:lastModifiedBy>
  <cp:lastPrinted>2018-03-12T10:36:48Z</cp:lastPrinted>
  <dcterms:modified xsi:type="dcterms:W3CDTF">2018-03-12T10:49:27Z</dcterms:modified>
  <cp:category/>
  <cp:version/>
  <cp:contentType/>
  <cp:contentStatus/>
</cp:coreProperties>
</file>