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51" firstSheet="2" activeTab="2"/>
  </bookViews>
  <sheets>
    <sheet name="Załącznik " sheetId="1" r:id="rId1"/>
    <sheet name="Załącznik 5" sheetId="2" state="hidden" r:id="rId2"/>
    <sheet name="Załącznik 7" sheetId="3" r:id="rId3"/>
  </sheets>
  <definedNames>
    <definedName name="_xlnm.Print_Area" localSheetId="1">'Załącznik 5'!$A$1:$K$16</definedName>
  </definedNames>
  <calcPr fullCalcOnLoad="1"/>
</workbook>
</file>

<file path=xl/sharedStrings.xml><?xml version="1.0" encoding="utf-8"?>
<sst xmlns="http://schemas.openxmlformats.org/spreadsheetml/2006/main" count="105" uniqueCount="90">
  <si>
    <t>Dział</t>
  </si>
  <si>
    <t>§</t>
  </si>
  <si>
    <t>Wykonanie</t>
  </si>
  <si>
    <t>% wykonania planu</t>
  </si>
  <si>
    <t>Lp.</t>
  </si>
  <si>
    <t>Treść</t>
  </si>
  <si>
    <t>Klasyfikacja
§</t>
  </si>
  <si>
    <t xml:space="preserve">Plan 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</si>
  <si>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</si>
  <si>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</si>
  <si>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</si>
  <si>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</si>
  <si>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</si>
  <si>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</si>
  <si>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</si>
  <si>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</si>
  <si>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</si>
  <si>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</si>
  <si>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</si>
  <si>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</si>
  <si>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</si>
  <si>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</si>
  <si>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</si>
  <si>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</si>
  <si>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</si>
  <si>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</si>
  <si>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</si>
  <si>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</si>
  <si>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</si>
  <si>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</si>
  <si>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</t>
  </si>
  <si>
    <t>§ 955</t>
  </si>
  <si>
    <t>9.</t>
  </si>
  <si>
    <t>Wolne środki</t>
  </si>
  <si>
    <t>§ 950</t>
  </si>
  <si>
    <t>Rozchody ogółem:</t>
  </si>
  <si>
    <t>Spłaty kredytów</t>
  </si>
  <si>
    <t>§ 992</t>
  </si>
  <si>
    <t>w tym: spłata kredytów otrzymanych na finansowanie zadań realizowanych z udziałem środków pochodzących z budżetu UE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</si>
  <si>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</si>
  <si>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</si>
  <si>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</si>
  <si>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</si>
  <si>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</si>
  <si>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</si>
  <si>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</si>
  <si>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</si>
  <si>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</si>
  <si>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</si>
  <si>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</si>
  <si>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5</t>
  </si>
  <si>
    <t>wykonanie</t>
  </si>
  <si>
    <t>Ogółem</t>
  </si>
  <si>
    <t>Wyszczególnienie</t>
  </si>
  <si>
    <t>Stan środków obrotowych na początek roku</t>
  </si>
  <si>
    <t>Przychody</t>
  </si>
  <si>
    <t>Koszty i inne obciążenia</t>
  </si>
  <si>
    <t>Stan środków obrotowych na koniec roku</t>
  </si>
  <si>
    <t>Rozliczenia
z budżetem
z tytułu wpłat nadwyżek środków za 2015 r.</t>
  </si>
  <si>
    <t>ogółem</t>
  </si>
  <si>
    <t>w tym:</t>
  </si>
  <si>
    <t>w tym: wpłata do budżetu</t>
  </si>
  <si>
    <t>dotacje
z budżetu</t>
  </si>
  <si>
    <t>§ 265</t>
  </si>
  <si>
    <t>na inwestycje</t>
  </si>
  <si>
    <t>I.</t>
  </si>
  <si>
    <t>Zakłady budżetowe</t>
  </si>
  <si>
    <t>-</t>
  </si>
  <si>
    <t>Kwota dotacji planowana</t>
  </si>
  <si>
    <t>Kwota dotacji przekazana</t>
  </si>
  <si>
    <t>Kwota dotacji wykorzystana</t>
  </si>
  <si>
    <t>% wykonania</t>
  </si>
  <si>
    <t xml:space="preserve">Lp. </t>
  </si>
  <si>
    <t xml:space="preserve">Rozdział </t>
  </si>
  <si>
    <t>Nazwa zadania</t>
  </si>
  <si>
    <t>% wykorzystania dotacji</t>
  </si>
  <si>
    <t>851</t>
  </si>
  <si>
    <t>85154</t>
  </si>
  <si>
    <t>Zadania  z zakresu działań związanych z profilaktyką i rozwiązywaniem problemów alkoholowych realizowane przez Szczecińskie Centrum Profilaktyki Uzależnień działające na terenie Gminy Szczecin</t>
  </si>
  <si>
    <t>Zadania w zakresie kultury,sztuki, ochrony dóbr kultury i dziedzictwa narodowego  realizowane przez stowarzyszenia  działające na terenie Gminy Trzcińsko-Zdrój</t>
  </si>
  <si>
    <t>Zadania w zakresie kultury fizycznej i sportu, realizowane przez stowarzyszenia sportowe (kluby) działające na terenie Gminy Trzcińsko-Zdrój</t>
  </si>
  <si>
    <t>Zakład Komunalny</t>
  </si>
  <si>
    <t>plan</t>
  </si>
  <si>
    <t>Wykonanie przychodów i rozchodów budżetu Gminy Trzcińsko-Zdrój w 2018 r.</t>
  </si>
  <si>
    <t>W kosztach ogółem nie uwzględniono odpisów amortyzacyjnych, a ujęto podatek dochodowy od osób prawnych.</t>
  </si>
  <si>
    <t>Załącznik nr 7</t>
  </si>
  <si>
    <t xml:space="preserve">Załącznik nr </t>
  </si>
  <si>
    <t>Wykonanie przychodów i kosztów Zakładu Komunalnego w Trzcińsku - Zdroju</t>
  </si>
  <si>
    <t>Dotacje celowe na zadania własne Gminy realizowane                                                                                          przez podmioty nienależące do sektora finansów publicznych</t>
  </si>
  <si>
    <t>Sprawozdanie z wykonania budżetu Gminy Trzcińsko- Zdrój za I półrocze 2019 r. – część tabelaryczna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</si>
</sst>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0_ ;\-#,##0.00\ "/>
    <numFmt numFmtId="169" formatCode="#,##0.00;[Red]#,##0.00"/>
    <numFmt numFmtId="170" formatCode="0000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i/>
      <u val="single"/>
      <sz val="8"/>
      <name val="Arial CE"/>
      <family val="2"/>
    </font>
    <font>
      <b/>
      <sz val="10"/>
      <name val="Arial CE"/>
      <family val="2"/>
    </font>
    <font>
      <sz val="5"/>
      <name val="Arial CE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6"/>
      <name val="Arial CE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u val="single"/>
      <sz val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0" xfId="53">
      <alignment/>
      <protection/>
    </xf>
    <xf numFmtId="0" fontId="12" fillId="0" borderId="13" xfId="0" applyFont="1" applyBorder="1" applyAlignment="1">
      <alignment horizontal="center" vertical="center"/>
    </xf>
    <xf numFmtId="4" fontId="12" fillId="0" borderId="13" xfId="42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4" fontId="12" fillId="0" borderId="14" xfId="42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28" fillId="24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4" fontId="12" fillId="0" borderId="15" xfId="42" applyNumberFormat="1" applyFont="1" applyBorder="1" applyAlignment="1">
      <alignment horizontal="right" vertical="center"/>
    </xf>
    <xf numFmtId="0" fontId="21" fillId="2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30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6" fontId="0" fillId="0" borderId="14" xfId="42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/>
    </xf>
    <xf numFmtId="0" fontId="24" fillId="0" borderId="1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2" fillId="0" borderId="14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166" fontId="34" fillId="0" borderId="14" xfId="42" applyFont="1" applyBorder="1" applyAlignment="1">
      <alignment horizontal="center" vertical="center"/>
    </xf>
    <xf numFmtId="168" fontId="32" fillId="0" borderId="14" xfId="42" applyNumberFormat="1" applyFont="1" applyBorder="1" applyAlignment="1">
      <alignment horizontal="center" vertical="center" wrapText="1"/>
    </xf>
    <xf numFmtId="168" fontId="34" fillId="0" borderId="14" xfId="42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1" fillId="0" borderId="0" xfId="0" applyFont="1" applyAlignment="1">
      <alignment horizontal="right" vertical="center"/>
    </xf>
    <xf numFmtId="49" fontId="25" fillId="0" borderId="0" xfId="0" applyNumberFormat="1" applyFont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/>
    </xf>
    <xf numFmtId="49" fontId="27" fillId="20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 5" xfId="56"/>
    <cellStyle name="Normalny 6" xfId="57"/>
    <cellStyle name="Normalny 6 2" xfId="58"/>
    <cellStyle name="Obliczenia" xfId="59"/>
    <cellStyle name="Followed Hyperlink" xfId="60"/>
    <cellStyle name="Percent" xfId="61"/>
    <cellStyle name="Procentowy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H1"/>
    </sheetView>
  </sheetViews>
  <sheetFormatPr defaultColWidth="9.28125" defaultRowHeight="12.75"/>
  <cols>
    <col min="1" max="1" width="4.7109375" style="1" customWidth="1"/>
    <col min="2" max="2" width="41.28125" style="1" customWidth="1"/>
    <col min="3" max="3" width="14.421875" style="1" customWidth="1"/>
    <col min="4" max="5" width="18.00390625" style="1" customWidth="1"/>
    <col min="6" max="16384" width="9.28125" style="1" customWidth="1"/>
  </cols>
  <sheetData>
    <row r="1" spans="1:5" ht="55.5" customHeight="1">
      <c r="A1" s="64" t="s">
        <v>86</v>
      </c>
      <c r="B1" s="65"/>
      <c r="C1" s="65"/>
      <c r="D1" s="65"/>
      <c r="E1" s="65"/>
    </row>
    <row r="2" spans="1:5" ht="70.5" customHeight="1">
      <c r="A2" s="61" t="s">
        <v>83</v>
      </c>
      <c r="B2" s="61"/>
      <c r="C2" s="61"/>
      <c r="D2" s="61"/>
      <c r="E2" s="61"/>
    </row>
    <row r="3" spans="1:5" ht="12.75">
      <c r="A3" s="2"/>
      <c r="B3" s="2"/>
      <c r="C3" s="2"/>
      <c r="D3" s="3"/>
      <c r="E3" s="3"/>
    </row>
    <row r="4" spans="1:5" ht="31.5" customHeight="1">
      <c r="A4" s="4" t="s">
        <v>4</v>
      </c>
      <c r="B4" s="4" t="s">
        <v>5</v>
      </c>
      <c r="C4" s="5" t="s">
        <v>6</v>
      </c>
      <c r="D4" s="5" t="s">
        <v>7</v>
      </c>
      <c r="E4" s="5" t="s">
        <v>2</v>
      </c>
    </row>
    <row r="5" spans="1:5" ht="1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15.75" customHeight="1">
      <c r="A6" s="62" t="s">
        <v>8</v>
      </c>
      <c r="B6" s="62"/>
      <c r="C6" s="19"/>
      <c r="D6" s="20">
        <f>SUM(D7:D15)</f>
        <v>7200000</v>
      </c>
      <c r="E6" s="20">
        <v>7200000</v>
      </c>
    </row>
    <row r="7" spans="1:5" s="7" customFormat="1" ht="16.5" customHeight="1">
      <c r="A7" s="21" t="s">
        <v>9</v>
      </c>
      <c r="B7" s="22" t="s">
        <v>10</v>
      </c>
      <c r="C7" s="21" t="s">
        <v>11</v>
      </c>
      <c r="D7" s="23">
        <v>7200000</v>
      </c>
      <c r="E7" s="23">
        <v>7200000</v>
      </c>
    </row>
    <row r="8" spans="1:5" ht="18.75" customHeight="1">
      <c r="A8" s="21" t="s">
        <v>12</v>
      </c>
      <c r="B8" s="22" t="s">
        <v>13</v>
      </c>
      <c r="C8" s="21" t="s">
        <v>11</v>
      </c>
      <c r="D8" s="24"/>
      <c r="E8" s="24"/>
    </row>
    <row r="9" spans="1:5" ht="30.75" customHeight="1">
      <c r="A9" s="21" t="s">
        <v>14</v>
      </c>
      <c r="B9" s="25" t="s">
        <v>15</v>
      </c>
      <c r="C9" s="21" t="s">
        <v>16</v>
      </c>
      <c r="D9" s="24"/>
      <c r="E9" s="24"/>
    </row>
    <row r="10" spans="1:5" ht="18.75" customHeight="1">
      <c r="A10" s="21" t="s">
        <v>17</v>
      </c>
      <c r="B10" s="22" t="s">
        <v>18</v>
      </c>
      <c r="C10" s="21" t="s">
        <v>19</v>
      </c>
      <c r="D10" s="24"/>
      <c r="E10" s="24"/>
    </row>
    <row r="11" spans="1:5" ht="16.5" customHeight="1">
      <c r="A11" s="21" t="s">
        <v>20</v>
      </c>
      <c r="B11" s="22" t="s">
        <v>21</v>
      </c>
      <c r="C11" s="21" t="s">
        <v>22</v>
      </c>
      <c r="D11" s="24"/>
      <c r="E11" s="24"/>
    </row>
    <row r="12" spans="1:5" ht="18.75" customHeight="1">
      <c r="A12" s="21" t="s">
        <v>23</v>
      </c>
      <c r="B12" s="22" t="s">
        <v>24</v>
      </c>
      <c r="C12" s="21" t="s">
        <v>25</v>
      </c>
      <c r="D12" s="24"/>
      <c r="E12" s="24"/>
    </row>
    <row r="13" spans="1:5" ht="18.75" customHeight="1">
      <c r="A13" s="21" t="s">
        <v>26</v>
      </c>
      <c r="B13" s="22" t="s">
        <v>27</v>
      </c>
      <c r="C13" s="21" t="s">
        <v>28</v>
      </c>
      <c r="D13" s="24"/>
      <c r="E13" s="24"/>
    </row>
    <row r="14" spans="1:5" ht="18.75" customHeight="1">
      <c r="A14" s="21" t="s">
        <v>29</v>
      </c>
      <c r="B14" s="22" t="s">
        <v>30</v>
      </c>
      <c r="C14" s="21" t="s">
        <v>31</v>
      </c>
      <c r="D14" s="24"/>
      <c r="E14" s="24"/>
    </row>
    <row r="15" spans="1:5" ht="18.75" customHeight="1">
      <c r="A15" s="26" t="s">
        <v>32</v>
      </c>
      <c r="B15" s="27" t="s">
        <v>33</v>
      </c>
      <c r="C15" s="26" t="s">
        <v>34</v>
      </c>
      <c r="D15" s="24"/>
      <c r="E15" s="24"/>
    </row>
    <row r="16" spans="1:5" ht="18.75" customHeight="1">
      <c r="A16" s="63" t="s">
        <v>35</v>
      </c>
      <c r="B16" s="63"/>
      <c r="C16" s="28"/>
      <c r="D16" s="29">
        <f>SUM(D17:D24)-D18</f>
        <v>6115897.8100000005</v>
      </c>
      <c r="E16" s="29">
        <f>SUM(E17:E24)-E18</f>
        <v>6115897.8100000005</v>
      </c>
    </row>
    <row r="17" spans="1:5" ht="18.75" customHeight="1">
      <c r="A17" s="21" t="s">
        <v>9</v>
      </c>
      <c r="B17" s="22" t="s">
        <v>36</v>
      </c>
      <c r="C17" s="21" t="s">
        <v>37</v>
      </c>
      <c r="D17" s="23">
        <v>6115897.81</v>
      </c>
      <c r="E17" s="23">
        <v>6115897.81</v>
      </c>
    </row>
    <row r="18" spans="1:5" ht="42" customHeight="1">
      <c r="A18" s="21">
        <v>2</v>
      </c>
      <c r="B18" s="25" t="s">
        <v>38</v>
      </c>
      <c r="C18" s="21" t="s">
        <v>37</v>
      </c>
      <c r="D18" s="23">
        <v>3072968.68</v>
      </c>
      <c r="E18" s="23">
        <v>3072968.68</v>
      </c>
    </row>
    <row r="19" spans="1:5" ht="18.75" customHeight="1">
      <c r="A19" s="21">
        <v>3</v>
      </c>
      <c r="B19" s="22" t="s">
        <v>39</v>
      </c>
      <c r="C19" s="21" t="s">
        <v>37</v>
      </c>
      <c r="D19" s="24"/>
      <c r="E19" s="24"/>
    </row>
    <row r="20" spans="1:5" ht="38.25" customHeight="1">
      <c r="A20" s="21">
        <v>4</v>
      </c>
      <c r="B20" s="25" t="s">
        <v>40</v>
      </c>
      <c r="C20" s="21" t="s">
        <v>41</v>
      </c>
      <c r="D20" s="24"/>
      <c r="E20" s="24"/>
    </row>
    <row r="21" spans="1:5" ht="18" customHeight="1">
      <c r="A21" s="21">
        <v>5</v>
      </c>
      <c r="B21" s="22" t="s">
        <v>42</v>
      </c>
      <c r="C21" s="21" t="s">
        <v>43</v>
      </c>
      <c r="D21" s="24"/>
      <c r="E21" s="24"/>
    </row>
    <row r="22" spans="1:5" ht="18.75" customHeight="1">
      <c r="A22" s="21">
        <v>6</v>
      </c>
      <c r="B22" s="22" t="s">
        <v>44</v>
      </c>
      <c r="C22" s="21" t="s">
        <v>45</v>
      </c>
      <c r="D22" s="24"/>
      <c r="E22" s="24"/>
    </row>
    <row r="23" spans="1:5" ht="18.75" customHeight="1">
      <c r="A23" s="21">
        <v>7</v>
      </c>
      <c r="B23" s="22" t="s">
        <v>46</v>
      </c>
      <c r="C23" s="21" t="s">
        <v>47</v>
      </c>
      <c r="D23" s="24"/>
      <c r="E23" s="24"/>
    </row>
    <row r="24" spans="1:5" ht="18.75" customHeight="1">
      <c r="A24" s="21">
        <v>8</v>
      </c>
      <c r="B24" s="22" t="s">
        <v>48</v>
      </c>
      <c r="C24" s="21" t="s">
        <v>49</v>
      </c>
      <c r="D24" s="24"/>
      <c r="E24" s="24"/>
    </row>
    <row r="25" spans="1:5" ht="18.75" customHeight="1">
      <c r="A25" s="8"/>
      <c r="B25" s="2"/>
      <c r="C25" s="2"/>
      <c r="D25" s="2"/>
      <c r="E25" s="2"/>
    </row>
    <row r="26" spans="1:5" ht="7.5" customHeight="1">
      <c r="A26" s="9"/>
      <c r="B26" s="10"/>
      <c r="C26" s="10"/>
      <c r="D26" s="10"/>
      <c r="E26" s="10"/>
    </row>
    <row r="27" spans="1:6" ht="12.75">
      <c r="A27" s="2"/>
      <c r="B27" s="2"/>
      <c r="C27" s="2"/>
      <c r="D27" s="2"/>
      <c r="E27" s="2"/>
      <c r="F27" s="2"/>
    </row>
  </sheetData>
  <sheetProtection selectLockedCells="1" selectUnlockedCells="1"/>
  <mergeCells count="4">
    <mergeCell ref="A2:E2"/>
    <mergeCell ref="A6:B6"/>
    <mergeCell ref="A16:B16"/>
    <mergeCell ref="A1:E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6.7109375" style="0" customWidth="1"/>
    <col min="2" max="2" width="21.7109375" style="0" customWidth="1"/>
    <col min="3" max="3" width="12.28125" style="0" customWidth="1"/>
    <col min="4" max="4" width="15.8515625" style="0" customWidth="1"/>
    <col min="5" max="5" width="0" style="0" hidden="1" customWidth="1"/>
    <col min="6" max="6" width="3.28125" style="0" hidden="1" customWidth="1"/>
    <col min="7" max="7" width="3.140625" style="0" hidden="1" customWidth="1"/>
    <col min="8" max="8" width="16.28125" style="0" customWidth="1"/>
    <col min="9" max="9" width="0" style="0" hidden="1" customWidth="1"/>
    <col min="10" max="10" width="13.7109375" style="0" customWidth="1"/>
    <col min="11" max="11" width="0" style="0" hidden="1" customWidth="1"/>
  </cols>
  <sheetData>
    <row r="1" spans="1:10" ht="16.5" customHeight="1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63" customHeight="1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</row>
    <row r="3" spans="1:11" ht="57.75" customHeight="1">
      <c r="A3" s="67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28.5" customHeight="1">
      <c r="A4" s="76" t="s">
        <v>4</v>
      </c>
      <c r="B4" s="76" t="s">
        <v>53</v>
      </c>
      <c r="C4" s="73" t="s">
        <v>54</v>
      </c>
      <c r="D4" s="70" t="s">
        <v>55</v>
      </c>
      <c r="E4" s="72"/>
      <c r="F4" s="72"/>
      <c r="G4" s="71"/>
      <c r="H4" s="70" t="s">
        <v>56</v>
      </c>
      <c r="I4" s="71"/>
      <c r="J4" s="73" t="s">
        <v>57</v>
      </c>
      <c r="K4" s="83" t="s">
        <v>58</v>
      </c>
    </row>
    <row r="5" spans="1:11" ht="15" customHeight="1">
      <c r="A5" s="77"/>
      <c r="B5" s="77"/>
      <c r="C5" s="74"/>
      <c r="D5" s="73" t="s">
        <v>59</v>
      </c>
      <c r="E5" s="80" t="s">
        <v>60</v>
      </c>
      <c r="F5" s="82"/>
      <c r="G5" s="81"/>
      <c r="H5" s="73" t="s">
        <v>59</v>
      </c>
      <c r="I5" s="73" t="s">
        <v>61</v>
      </c>
      <c r="J5" s="74"/>
      <c r="K5" s="84"/>
    </row>
    <row r="6" spans="1:11" ht="18" customHeight="1">
      <c r="A6" s="77"/>
      <c r="B6" s="77"/>
      <c r="C6" s="74"/>
      <c r="D6" s="74"/>
      <c r="E6" s="73" t="s">
        <v>62</v>
      </c>
      <c r="F6" s="80" t="s">
        <v>60</v>
      </c>
      <c r="G6" s="81"/>
      <c r="H6" s="74"/>
      <c r="I6" s="74"/>
      <c r="J6" s="74"/>
      <c r="K6" s="84"/>
    </row>
    <row r="7" spans="1:11" ht="42" customHeight="1">
      <c r="A7" s="78"/>
      <c r="B7" s="78"/>
      <c r="C7" s="75"/>
      <c r="D7" s="75"/>
      <c r="E7" s="75"/>
      <c r="F7" s="30" t="s">
        <v>63</v>
      </c>
      <c r="G7" s="30" t="s">
        <v>64</v>
      </c>
      <c r="H7" s="75"/>
      <c r="I7" s="75"/>
      <c r="J7" s="75"/>
      <c r="K7" s="85"/>
    </row>
    <row r="8" spans="1:11" ht="7.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5</v>
      </c>
      <c r="I8" s="31">
        <v>9</v>
      </c>
      <c r="J8" s="31">
        <v>6</v>
      </c>
      <c r="K8" s="37">
        <v>11</v>
      </c>
    </row>
    <row r="9" spans="1:11" s="11" customFormat="1" ht="19.5" customHeight="1">
      <c r="A9" s="36" t="s">
        <v>65</v>
      </c>
      <c r="B9" s="39" t="s">
        <v>66</v>
      </c>
      <c r="C9" s="40"/>
      <c r="D9" s="41"/>
      <c r="E9" s="41"/>
      <c r="F9" s="42"/>
      <c r="G9" s="42"/>
      <c r="H9" s="41"/>
      <c r="I9" s="42"/>
      <c r="J9" s="41"/>
      <c r="K9" s="38"/>
    </row>
    <row r="10" spans="1:11" ht="19.5" customHeight="1">
      <c r="A10" s="32"/>
      <c r="B10" s="47" t="s">
        <v>81</v>
      </c>
      <c r="C10" s="34"/>
      <c r="D10" s="34"/>
      <c r="E10" s="34"/>
      <c r="F10" s="43"/>
      <c r="G10" s="43"/>
      <c r="H10" s="34"/>
      <c r="I10" s="43"/>
      <c r="J10" s="34"/>
      <c r="K10" s="12"/>
    </row>
    <row r="11" spans="1:11" ht="19.5" customHeight="1">
      <c r="A11" s="32"/>
      <c r="B11" s="48" t="s">
        <v>82</v>
      </c>
      <c r="C11" s="33">
        <v>42496.29</v>
      </c>
      <c r="D11" s="33">
        <v>1265000</v>
      </c>
      <c r="E11" s="33">
        <v>78800</v>
      </c>
      <c r="F11" s="33">
        <v>0</v>
      </c>
      <c r="G11" s="33">
        <v>78800</v>
      </c>
      <c r="H11" s="33">
        <v>1265000</v>
      </c>
      <c r="I11" s="43"/>
      <c r="J11" s="33">
        <f>D11+C11-H11</f>
        <v>42496.29000000004</v>
      </c>
      <c r="K11" s="12" t="s">
        <v>67</v>
      </c>
    </row>
    <row r="12" spans="1:11" ht="19.5" customHeight="1">
      <c r="A12" s="32"/>
      <c r="B12" s="48" t="s">
        <v>51</v>
      </c>
      <c r="C12" s="33">
        <v>42496.29</v>
      </c>
      <c r="D12" s="33">
        <v>1222434.9</v>
      </c>
      <c r="E12" s="33">
        <v>78800</v>
      </c>
      <c r="F12" s="33">
        <v>0</v>
      </c>
      <c r="G12" s="33">
        <v>78800</v>
      </c>
      <c r="H12" s="33">
        <v>1203975.1</v>
      </c>
      <c r="I12" s="44"/>
      <c r="J12" s="33">
        <f>D12+C12-H12</f>
        <v>60956.08999999985</v>
      </c>
      <c r="K12" s="13">
        <f>I12</f>
        <v>0</v>
      </c>
    </row>
    <row r="13" spans="1:11" s="11" customFormat="1" ht="19.5" customHeight="1">
      <c r="A13" s="36"/>
      <c r="B13" s="48" t="s">
        <v>71</v>
      </c>
      <c r="C13" s="45" t="s">
        <v>67</v>
      </c>
      <c r="D13" s="46">
        <f>D12/D11*100</f>
        <v>96.6351699604743</v>
      </c>
      <c r="E13" s="46" t="s">
        <v>67</v>
      </c>
      <c r="F13" s="46" t="s">
        <v>67</v>
      </c>
      <c r="G13" s="46" t="s">
        <v>67</v>
      </c>
      <c r="H13" s="24">
        <f>H12/H11*100</f>
        <v>95.1758972332016</v>
      </c>
      <c r="I13" s="46" t="s">
        <v>67</v>
      </c>
      <c r="J13" s="46" t="s">
        <v>67</v>
      </c>
      <c r="K13" s="14" t="s">
        <v>67</v>
      </c>
    </row>
    <row r="15" spans="1:11" ht="33" customHeight="1">
      <c r="A15" s="79" t="s">
        <v>84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</sheetData>
  <sheetProtection selectLockedCells="1" selectUnlockedCells="1"/>
  <mergeCells count="17">
    <mergeCell ref="A15:K15"/>
    <mergeCell ref="F6:G6"/>
    <mergeCell ref="E6:E7"/>
    <mergeCell ref="I5:I7"/>
    <mergeCell ref="H5:H7"/>
    <mergeCell ref="E5:G5"/>
    <mergeCell ref="D5:D7"/>
    <mergeCell ref="K4:K7"/>
    <mergeCell ref="J4:J7"/>
    <mergeCell ref="A2:J2"/>
    <mergeCell ref="A3:K3"/>
    <mergeCell ref="A1:J1"/>
    <mergeCell ref="H4:I4"/>
    <mergeCell ref="D4:G4"/>
    <mergeCell ref="C4:C7"/>
    <mergeCell ref="B4:B7"/>
    <mergeCell ref="A4:A7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3" sqref="A3:J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8.00390625" style="0" customWidth="1"/>
    <col min="4" max="4" width="7.140625" style="0" customWidth="1"/>
    <col min="5" max="5" width="34.7109375" style="0" customWidth="1"/>
    <col min="6" max="6" width="17.8515625" style="0" customWidth="1"/>
    <col min="7" max="8" width="14.7109375" style="0" customWidth="1"/>
    <col min="9" max="9" width="11.7109375" style="0" customWidth="1"/>
    <col min="10" max="10" width="11.421875" style="0" customWidth="1"/>
  </cols>
  <sheetData>
    <row r="1" spans="1:10" ht="15.75" customHeight="1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 customHeight="1">
      <c r="A2" s="91" t="s">
        <v>85</v>
      </c>
      <c r="B2" s="88"/>
      <c r="C2" s="88"/>
      <c r="D2" s="88"/>
      <c r="E2" s="88"/>
      <c r="F2" s="88"/>
      <c r="G2" s="88"/>
      <c r="H2" s="88"/>
      <c r="I2" s="88"/>
      <c r="J2" s="88"/>
    </row>
    <row r="3" spans="1:12" ht="12" customHeight="1">
      <c r="A3" s="89" t="s">
        <v>88</v>
      </c>
      <c r="B3" s="89"/>
      <c r="C3" s="89"/>
      <c r="D3" s="89"/>
      <c r="E3" s="89"/>
      <c r="F3" s="89"/>
      <c r="G3" s="89"/>
      <c r="H3" s="89"/>
      <c r="I3" s="89"/>
      <c r="J3" s="89"/>
      <c r="K3" s="15"/>
      <c r="L3" s="15"/>
    </row>
    <row r="4" spans="1:12" ht="12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15"/>
      <c r="L4" s="15"/>
    </row>
    <row r="5" spans="1:12" ht="126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15"/>
      <c r="L5" s="15"/>
    </row>
    <row r="6" spans="1:10" s="35" customFormat="1" ht="12.75" customHeight="1">
      <c r="A6" s="86" t="s">
        <v>72</v>
      </c>
      <c r="B6" s="86" t="s">
        <v>0</v>
      </c>
      <c r="C6" s="86" t="s">
        <v>73</v>
      </c>
      <c r="D6" s="86" t="s">
        <v>1</v>
      </c>
      <c r="E6" s="86" t="s">
        <v>74</v>
      </c>
      <c r="F6" s="87" t="s">
        <v>68</v>
      </c>
      <c r="G6" s="87" t="s">
        <v>69</v>
      </c>
      <c r="H6" s="87" t="s">
        <v>70</v>
      </c>
      <c r="I6" s="90" t="s">
        <v>3</v>
      </c>
      <c r="J6" s="90" t="s">
        <v>75</v>
      </c>
    </row>
    <row r="7" spans="1:10" s="35" customFormat="1" ht="33.75" customHeight="1">
      <c r="A7" s="86"/>
      <c r="B7" s="86"/>
      <c r="C7" s="86"/>
      <c r="D7" s="86"/>
      <c r="E7" s="86"/>
      <c r="F7" s="87"/>
      <c r="G7" s="87"/>
      <c r="H7" s="87"/>
      <c r="I7" s="90"/>
      <c r="J7" s="90"/>
    </row>
    <row r="8" spans="1:13" s="16" customFormat="1" ht="9.7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M8" s="17"/>
    </row>
    <row r="9" spans="1:10" s="18" customFormat="1" ht="101.25" customHeight="1">
      <c r="A9" s="51">
        <v>1</v>
      </c>
      <c r="B9" s="52" t="s">
        <v>76</v>
      </c>
      <c r="C9" s="52" t="s">
        <v>77</v>
      </c>
      <c r="D9" s="51">
        <v>2310</v>
      </c>
      <c r="E9" s="53" t="s">
        <v>78</v>
      </c>
      <c r="F9" s="59">
        <v>1285</v>
      </c>
      <c r="G9" s="59">
        <v>1285</v>
      </c>
      <c r="H9" s="59">
        <v>1285</v>
      </c>
      <c r="I9" s="54">
        <v>100</v>
      </c>
      <c r="J9" s="54">
        <v>100</v>
      </c>
    </row>
    <row r="10" spans="1:10" ht="75" customHeight="1">
      <c r="A10" s="55">
        <v>2</v>
      </c>
      <c r="B10" s="55">
        <v>921</v>
      </c>
      <c r="C10" s="55">
        <v>92195</v>
      </c>
      <c r="D10" s="55">
        <v>2820</v>
      </c>
      <c r="E10" s="53" t="s">
        <v>79</v>
      </c>
      <c r="F10" s="54">
        <v>5000</v>
      </c>
      <c r="G10" s="54">
        <v>0</v>
      </c>
      <c r="H10" s="54">
        <v>0</v>
      </c>
      <c r="I10" s="54">
        <f>G10/F10*100</f>
        <v>0</v>
      </c>
      <c r="J10" s="54">
        <v>0</v>
      </c>
    </row>
    <row r="11" spans="1:10" ht="75.75" customHeight="1">
      <c r="A11" s="55">
        <v>3</v>
      </c>
      <c r="B11" s="55">
        <v>926</v>
      </c>
      <c r="C11" s="55">
        <v>92605</v>
      </c>
      <c r="D11" s="55">
        <v>2820</v>
      </c>
      <c r="E11" s="53" t="s">
        <v>80</v>
      </c>
      <c r="F11" s="54">
        <v>80000</v>
      </c>
      <c r="G11" s="54">
        <v>76760</v>
      </c>
      <c r="H11" s="54">
        <v>76760</v>
      </c>
      <c r="I11" s="54">
        <f>G11/F11*100</f>
        <v>95.95</v>
      </c>
      <c r="J11" s="54">
        <v>95.95</v>
      </c>
    </row>
    <row r="12" spans="1:10" s="50" customFormat="1" ht="26.25" customHeight="1">
      <c r="A12" s="56"/>
      <c r="B12" s="56"/>
      <c r="C12" s="56"/>
      <c r="D12" s="56"/>
      <c r="E12" s="57" t="s">
        <v>52</v>
      </c>
      <c r="F12" s="60">
        <f>SUM(F9:F11)</f>
        <v>86285</v>
      </c>
      <c r="G12" s="60">
        <f>SUM(G9:G11)</f>
        <v>78045</v>
      </c>
      <c r="H12" s="58">
        <f>SUM(H9:H11)</f>
        <v>78045</v>
      </c>
      <c r="I12" s="54">
        <f>G12/F12*100</f>
        <v>90.45025207162311</v>
      </c>
      <c r="J12" s="54">
        <v>95.95</v>
      </c>
    </row>
  </sheetData>
  <sheetProtection selectLockedCells="1" selectUnlockedCells="1"/>
  <mergeCells count="13">
    <mergeCell ref="J6:J7"/>
    <mergeCell ref="A6:A7"/>
    <mergeCell ref="B6:B7"/>
    <mergeCell ref="C6:C7"/>
    <mergeCell ref="D6:D7"/>
    <mergeCell ref="E6:E7"/>
    <mergeCell ref="A1:J1"/>
    <mergeCell ref="F6:F7"/>
    <mergeCell ref="G6:G7"/>
    <mergeCell ref="H6:H7"/>
    <mergeCell ref="A2:J2"/>
    <mergeCell ref="A3:J5"/>
    <mergeCell ref="I6:I7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Czesława Trautman</cp:lastModifiedBy>
  <cp:lastPrinted>2019-08-27T09:58:14Z</cp:lastPrinted>
  <dcterms:modified xsi:type="dcterms:W3CDTF">2019-08-27T09:59:02Z</dcterms:modified>
  <cp:category/>
  <cp:version/>
  <cp:contentType/>
  <cp:contentStatus/>
</cp:coreProperties>
</file>