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Sprawozdanie z wykonania budżetu za 2020\"/>
    </mc:Choice>
  </mc:AlternateContent>
  <xr:revisionPtr revIDLastSave="0" documentId="13_ncr:1_{1A7C4375-3D09-4663-A836-3B62B24AA890}" xr6:coauthVersionLast="46" xr6:coauthVersionMax="46" xr10:uidLastSave="{00000000-0000-0000-0000-000000000000}"/>
  <bookViews>
    <workbookView xWindow="1536" yWindow="756" windowWidth="11136" windowHeight="12204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F40" i="1"/>
  <c r="G40" i="1" s="1"/>
  <c r="E40" i="1"/>
  <c r="F39" i="1"/>
  <c r="G39" i="1" s="1"/>
  <c r="E39" i="1"/>
  <c r="F37" i="1"/>
  <c r="E37" i="1"/>
  <c r="F34" i="1"/>
  <c r="E34" i="1"/>
  <c r="G33" i="1"/>
  <c r="F32" i="1"/>
  <c r="G32" i="1" s="1"/>
  <c r="E32" i="1"/>
  <c r="F31" i="1"/>
  <c r="G31" i="1" s="1"/>
  <c r="E31" i="1"/>
  <c r="G28" i="1"/>
  <c r="F28" i="1"/>
  <c r="E28" i="1"/>
  <c r="G27" i="1"/>
  <c r="E26" i="1"/>
  <c r="F25" i="1"/>
  <c r="F26" i="1" s="1"/>
  <c r="G26" i="1" s="1"/>
  <c r="E25" i="1"/>
  <c r="E42" i="1" s="1"/>
  <c r="F19" i="1"/>
  <c r="E19" i="1"/>
  <c r="F18" i="1"/>
  <c r="E18" i="1"/>
  <c r="E21" i="1" s="1"/>
  <c r="F16" i="1"/>
  <c r="E16" i="1"/>
  <c r="F13" i="1"/>
  <c r="E13" i="1"/>
  <c r="G10" i="1"/>
  <c r="F10" i="1"/>
  <c r="E10" i="1"/>
  <c r="G9" i="1"/>
  <c r="G8" i="1"/>
  <c r="F8" i="1"/>
  <c r="E8" i="1"/>
  <c r="F7" i="1"/>
  <c r="F21" i="1" s="1"/>
  <c r="E7" i="1"/>
  <c r="F42" i="1" l="1"/>
  <c r="G42" i="1" s="1"/>
  <c r="G7" i="1"/>
  <c r="G25" i="1"/>
</calcChain>
</file>

<file path=xl/sharedStrings.xml><?xml version="1.0" encoding="utf-8"?>
<sst xmlns="http://schemas.openxmlformats.org/spreadsheetml/2006/main" count="82" uniqueCount="51">
  <si>
    <t>Sprawozdanie z wykonania budżetu Gminy Trzcińsko- Zdrój za 2020 rok – część tabelaryczna</t>
  </si>
  <si>
    <t>Dochody i wydatki związane z realizacją zadań wykonywanych na podstawie porozumień (umów) między jednostkami samorządu terytorialnego za 2020 rok</t>
  </si>
  <si>
    <t>Wykonanie dochodów</t>
  </si>
  <si>
    <t>Dział</t>
  </si>
  <si>
    <t>Rozdział</t>
  </si>
  <si>
    <t>Paragraf</t>
  </si>
  <si>
    <t>Treść</t>
  </si>
  <si>
    <t>Plan</t>
  </si>
  <si>
    <t>wykonanie</t>
  </si>
  <si>
    <t>% wykonania planu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</si>
  <si>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</si>
  <si>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</si>
  <si>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</si>
  <si>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</si>
  <si>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</si>
  <si>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</si>
  <si>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754</t>
  </si>
  <si>
    <t>Bezpieczeństwo publiczne i ochrona przeciwpożarowa</t>
  </si>
  <si>
    <t>75412</t>
  </si>
  <si>
    <t>Ochotnicze straże pożarne</t>
  </si>
  <si>
    <t>2710</t>
  </si>
  <si>
    <t>Dotacja celowa otrzymana z tytułu pomocy udzielonej między jednostkami samorządu terytorialnego na dofinansowanie własnych zadań bieżących</t>
  </si>
  <si>
    <t>900</t>
  </si>
  <si>
    <t>Gospodarka komunalna i ochrona środowiska</t>
  </si>
  <si>
    <t>90026</t>
  </si>
  <si>
    <t>Pozostałe działania związane z gospodarką odpadami</t>
  </si>
  <si>
    <t>90095</t>
  </si>
  <si>
    <t>Pozostała działalność</t>
  </si>
  <si>
    <t>6630</t>
  </si>
  <si>
    <t>Dotacja celowa otrzymana z samorządu województwa na inwestycje i zakupy inwestycyjne realizowane na podstawie porozumień (umów) między jednostkami samorządu terytorialnego</t>
  </si>
  <si>
    <t>926</t>
  </si>
  <si>
    <t>Kultura fizyczna</t>
  </si>
  <si>
    <t>92601</t>
  </si>
  <si>
    <t>Obiekty sportowe</t>
  </si>
  <si>
    <t>6350</t>
  </si>
  <si>
    <t>Dotacje celowe otrzymane z samorządu województwa na inwestycje i zakupy  inwestycyjne realizowane na podstawie porozumień(umów) między jednostkami 
samorządu terytorialnego – 16 000,00 zł.</t>
  </si>
  <si>
    <t>Ogółem</t>
  </si>
  <si>
    <t>Wykonanie wydatków</t>
  </si>
  <si>
    <t>4300</t>
  </si>
  <si>
    <t>Zakup usług pozostałych-utrzymanie dróg powiatowych</t>
  </si>
  <si>
    <t>4210</t>
  </si>
  <si>
    <t>Zakup materiałów i wyposażenia</t>
  </si>
  <si>
    <t>851</t>
  </si>
  <si>
    <t>Oświata i wychowanie</t>
  </si>
  <si>
    <t>85154</t>
  </si>
  <si>
    <t>2310</t>
  </si>
  <si>
    <t>Dotacje celowe przekazane gminie Chojna na zadania bieżące realizowane na podstawie porozumień (umów) między jednostkami samorządu terytorialnego</t>
  </si>
  <si>
    <t>Zakup usług pozostałych w ramach realizacji umowy na usuwanie azbestu z terenu gminy na podstawie porozumienia z WFOŚiGW w Szczecinie</t>
  </si>
  <si>
    <t>6050</t>
  </si>
  <si>
    <t>Wydatki inwestycyjne jednostek budżetowych w tym na budowę wiaty  w m. Piaseczno</t>
  </si>
  <si>
    <t>Wydatki inwestycyjne jednostek budżetowych w tym modernizacja oświetlenia w hali widowiskowo-sportowej w Trzcińsku-Zdroju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</si>
</sst>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i/>
      <u/>
      <sz val="10"/>
      <name val="Book Antiqua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0" xfId="1" applyFont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left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4" fontId="6" fillId="0" borderId="3" xfId="0" applyNumberFormat="1" applyFont="1" applyBorder="1" applyAlignment="1" applyProtection="1">
      <alignment horizontal="right" vertical="center" wrapText="1"/>
      <protection locked="0"/>
    </xf>
    <xf numFmtId="164" fontId="6" fillId="0" borderId="3" xfId="0" applyNumberFormat="1" applyFont="1" applyBorder="1" applyAlignment="1" applyProtection="1">
      <alignment horizontal="right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left" vertical="center" wrapText="1"/>
      <protection locked="0"/>
    </xf>
    <xf numFmtId="4" fontId="7" fillId="0" borderId="3" xfId="0" applyNumberFormat="1" applyFont="1" applyBorder="1" applyAlignment="1" applyProtection="1">
      <alignment horizontal="right" vertical="center" wrapText="1"/>
      <protection locked="0"/>
    </xf>
    <xf numFmtId="164" fontId="8" fillId="0" borderId="3" xfId="0" applyNumberFormat="1" applyFont="1" applyBorder="1" applyAlignment="1" applyProtection="1">
      <alignment horizontal="right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4" fontId="9" fillId="0" borderId="3" xfId="0" applyNumberFormat="1" applyFont="1" applyBorder="1" applyAlignment="1" applyProtection="1">
      <alignment horizontal="right" vertical="center" wrapText="1"/>
      <protection locked="0"/>
    </xf>
    <xf numFmtId="164" fontId="9" fillId="0" borderId="3" xfId="0" applyNumberFormat="1" applyFont="1" applyBorder="1" applyAlignment="1" applyProtection="1">
      <alignment horizontal="right" vertical="center" wrapText="1"/>
      <protection locked="0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>
      <alignment horizontal="left" vertical="center" wrapText="1"/>
    </xf>
    <xf numFmtId="164" fontId="7" fillId="0" borderId="3" xfId="0" applyNumberFormat="1" applyFont="1" applyBorder="1" applyAlignment="1" applyProtection="1">
      <alignment horizontal="right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right" vertical="center" wrapText="1"/>
      <protection locked="0"/>
    </xf>
  </cellXfs>
  <cellStyles count="2">
    <cellStyle name="Normalny" xfId="0" builtinId="0"/>
    <cellStyle name="Normalny_Dochody wydatki porozumienia" xfId="1" xr:uid="{1DB8C337-082B-4825-8C89-CC30FE121E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2"/>
  <sheetViews>
    <sheetView tabSelected="1" workbookViewId="0">
      <selection activeCell="H4" sqref="H4"/>
    </sheetView>
  </sheetViews>
  <sheetFormatPr defaultRowHeight="14.4" x14ac:dyDescent="0.3"/>
  <cols>
    <col min="1" max="1" width="4.33203125" bestFit="1" customWidth="1"/>
    <col min="2" max="2" width="6.6640625" bestFit="1" customWidth="1"/>
    <col min="3" max="3" width="6.44140625" bestFit="1" customWidth="1"/>
    <col min="4" max="4" width="34.44140625" bestFit="1" customWidth="1"/>
    <col min="7" max="7" width="7.88671875" bestFit="1" customWidth="1"/>
    <col min="257" max="257" width="4.33203125" bestFit="1" customWidth="1"/>
    <col min="258" max="258" width="6.6640625" bestFit="1" customWidth="1"/>
    <col min="259" max="259" width="6.44140625" bestFit="1" customWidth="1"/>
    <col min="260" max="260" width="34.44140625" bestFit="1" customWidth="1"/>
    <col min="263" max="263" width="7.88671875" bestFit="1" customWidth="1"/>
    <col min="513" max="513" width="4.33203125" bestFit="1" customWidth="1"/>
    <col min="514" max="514" width="6.6640625" bestFit="1" customWidth="1"/>
    <col min="515" max="515" width="6.44140625" bestFit="1" customWidth="1"/>
    <col min="516" max="516" width="34.44140625" bestFit="1" customWidth="1"/>
    <col min="519" max="519" width="7.88671875" bestFit="1" customWidth="1"/>
    <col min="769" max="769" width="4.33203125" bestFit="1" customWidth="1"/>
    <col min="770" max="770" width="6.6640625" bestFit="1" customWidth="1"/>
    <col min="771" max="771" width="6.44140625" bestFit="1" customWidth="1"/>
    <col min="772" max="772" width="34.44140625" bestFit="1" customWidth="1"/>
    <col min="775" max="775" width="7.88671875" bestFit="1" customWidth="1"/>
    <col min="1025" max="1025" width="4.33203125" bestFit="1" customWidth="1"/>
    <col min="1026" max="1026" width="6.6640625" bestFit="1" customWidth="1"/>
    <col min="1027" max="1027" width="6.44140625" bestFit="1" customWidth="1"/>
    <col min="1028" max="1028" width="34.44140625" bestFit="1" customWidth="1"/>
    <col min="1031" max="1031" width="7.88671875" bestFit="1" customWidth="1"/>
    <col min="1281" max="1281" width="4.33203125" bestFit="1" customWidth="1"/>
    <col min="1282" max="1282" width="6.6640625" bestFit="1" customWidth="1"/>
    <col min="1283" max="1283" width="6.44140625" bestFit="1" customWidth="1"/>
    <col min="1284" max="1284" width="34.44140625" bestFit="1" customWidth="1"/>
    <col min="1287" max="1287" width="7.88671875" bestFit="1" customWidth="1"/>
    <col min="1537" max="1537" width="4.33203125" bestFit="1" customWidth="1"/>
    <col min="1538" max="1538" width="6.6640625" bestFit="1" customWidth="1"/>
    <col min="1539" max="1539" width="6.44140625" bestFit="1" customWidth="1"/>
    <col min="1540" max="1540" width="34.44140625" bestFit="1" customWidth="1"/>
    <col min="1543" max="1543" width="7.88671875" bestFit="1" customWidth="1"/>
    <col min="1793" max="1793" width="4.33203125" bestFit="1" customWidth="1"/>
    <col min="1794" max="1794" width="6.6640625" bestFit="1" customWidth="1"/>
    <col min="1795" max="1795" width="6.44140625" bestFit="1" customWidth="1"/>
    <col min="1796" max="1796" width="34.44140625" bestFit="1" customWidth="1"/>
    <col min="1799" max="1799" width="7.88671875" bestFit="1" customWidth="1"/>
    <col min="2049" max="2049" width="4.33203125" bestFit="1" customWidth="1"/>
    <col min="2050" max="2050" width="6.6640625" bestFit="1" customWidth="1"/>
    <col min="2051" max="2051" width="6.44140625" bestFit="1" customWidth="1"/>
    <col min="2052" max="2052" width="34.44140625" bestFit="1" customWidth="1"/>
    <col min="2055" max="2055" width="7.88671875" bestFit="1" customWidth="1"/>
    <col min="2305" max="2305" width="4.33203125" bestFit="1" customWidth="1"/>
    <col min="2306" max="2306" width="6.6640625" bestFit="1" customWidth="1"/>
    <col min="2307" max="2307" width="6.44140625" bestFit="1" customWidth="1"/>
    <col min="2308" max="2308" width="34.44140625" bestFit="1" customWidth="1"/>
    <col min="2311" max="2311" width="7.88671875" bestFit="1" customWidth="1"/>
    <col min="2561" max="2561" width="4.33203125" bestFit="1" customWidth="1"/>
    <col min="2562" max="2562" width="6.6640625" bestFit="1" customWidth="1"/>
    <col min="2563" max="2563" width="6.44140625" bestFit="1" customWidth="1"/>
    <col min="2564" max="2564" width="34.44140625" bestFit="1" customWidth="1"/>
    <col min="2567" max="2567" width="7.88671875" bestFit="1" customWidth="1"/>
    <col min="2817" max="2817" width="4.33203125" bestFit="1" customWidth="1"/>
    <col min="2818" max="2818" width="6.6640625" bestFit="1" customWidth="1"/>
    <col min="2819" max="2819" width="6.44140625" bestFit="1" customWidth="1"/>
    <col min="2820" max="2820" width="34.44140625" bestFit="1" customWidth="1"/>
    <col min="2823" max="2823" width="7.88671875" bestFit="1" customWidth="1"/>
    <col min="3073" max="3073" width="4.33203125" bestFit="1" customWidth="1"/>
    <col min="3074" max="3074" width="6.6640625" bestFit="1" customWidth="1"/>
    <col min="3075" max="3075" width="6.44140625" bestFit="1" customWidth="1"/>
    <col min="3076" max="3076" width="34.44140625" bestFit="1" customWidth="1"/>
    <col min="3079" max="3079" width="7.88671875" bestFit="1" customWidth="1"/>
    <col min="3329" max="3329" width="4.33203125" bestFit="1" customWidth="1"/>
    <col min="3330" max="3330" width="6.6640625" bestFit="1" customWidth="1"/>
    <col min="3331" max="3331" width="6.44140625" bestFit="1" customWidth="1"/>
    <col min="3332" max="3332" width="34.44140625" bestFit="1" customWidth="1"/>
    <col min="3335" max="3335" width="7.88671875" bestFit="1" customWidth="1"/>
    <col min="3585" max="3585" width="4.33203125" bestFit="1" customWidth="1"/>
    <col min="3586" max="3586" width="6.6640625" bestFit="1" customWidth="1"/>
    <col min="3587" max="3587" width="6.44140625" bestFit="1" customWidth="1"/>
    <col min="3588" max="3588" width="34.44140625" bestFit="1" customWidth="1"/>
    <col min="3591" max="3591" width="7.88671875" bestFit="1" customWidth="1"/>
    <col min="3841" max="3841" width="4.33203125" bestFit="1" customWidth="1"/>
    <col min="3842" max="3842" width="6.6640625" bestFit="1" customWidth="1"/>
    <col min="3843" max="3843" width="6.44140625" bestFit="1" customWidth="1"/>
    <col min="3844" max="3844" width="34.44140625" bestFit="1" customWidth="1"/>
    <col min="3847" max="3847" width="7.88671875" bestFit="1" customWidth="1"/>
    <col min="4097" max="4097" width="4.33203125" bestFit="1" customWidth="1"/>
    <col min="4098" max="4098" width="6.6640625" bestFit="1" customWidth="1"/>
    <col min="4099" max="4099" width="6.44140625" bestFit="1" customWidth="1"/>
    <col min="4100" max="4100" width="34.44140625" bestFit="1" customWidth="1"/>
    <col min="4103" max="4103" width="7.88671875" bestFit="1" customWidth="1"/>
    <col min="4353" max="4353" width="4.33203125" bestFit="1" customWidth="1"/>
    <col min="4354" max="4354" width="6.6640625" bestFit="1" customWidth="1"/>
    <col min="4355" max="4355" width="6.44140625" bestFit="1" customWidth="1"/>
    <col min="4356" max="4356" width="34.44140625" bestFit="1" customWidth="1"/>
    <col min="4359" max="4359" width="7.88671875" bestFit="1" customWidth="1"/>
    <col min="4609" max="4609" width="4.33203125" bestFit="1" customWidth="1"/>
    <col min="4610" max="4610" width="6.6640625" bestFit="1" customWidth="1"/>
    <col min="4611" max="4611" width="6.44140625" bestFit="1" customWidth="1"/>
    <col min="4612" max="4612" width="34.44140625" bestFit="1" customWidth="1"/>
    <col min="4615" max="4615" width="7.88671875" bestFit="1" customWidth="1"/>
    <col min="4865" max="4865" width="4.33203125" bestFit="1" customWidth="1"/>
    <col min="4866" max="4866" width="6.6640625" bestFit="1" customWidth="1"/>
    <col min="4867" max="4867" width="6.44140625" bestFit="1" customWidth="1"/>
    <col min="4868" max="4868" width="34.44140625" bestFit="1" customWidth="1"/>
    <col min="4871" max="4871" width="7.88671875" bestFit="1" customWidth="1"/>
    <col min="5121" max="5121" width="4.33203125" bestFit="1" customWidth="1"/>
    <col min="5122" max="5122" width="6.6640625" bestFit="1" customWidth="1"/>
    <col min="5123" max="5123" width="6.44140625" bestFit="1" customWidth="1"/>
    <col min="5124" max="5124" width="34.44140625" bestFit="1" customWidth="1"/>
    <col min="5127" max="5127" width="7.88671875" bestFit="1" customWidth="1"/>
    <col min="5377" max="5377" width="4.33203125" bestFit="1" customWidth="1"/>
    <col min="5378" max="5378" width="6.6640625" bestFit="1" customWidth="1"/>
    <col min="5379" max="5379" width="6.44140625" bestFit="1" customWidth="1"/>
    <col min="5380" max="5380" width="34.44140625" bestFit="1" customWidth="1"/>
    <col min="5383" max="5383" width="7.88671875" bestFit="1" customWidth="1"/>
    <col min="5633" max="5633" width="4.33203125" bestFit="1" customWidth="1"/>
    <col min="5634" max="5634" width="6.6640625" bestFit="1" customWidth="1"/>
    <col min="5635" max="5635" width="6.44140625" bestFit="1" customWidth="1"/>
    <col min="5636" max="5636" width="34.44140625" bestFit="1" customWidth="1"/>
    <col min="5639" max="5639" width="7.88671875" bestFit="1" customWidth="1"/>
    <col min="5889" max="5889" width="4.33203125" bestFit="1" customWidth="1"/>
    <col min="5890" max="5890" width="6.6640625" bestFit="1" customWidth="1"/>
    <col min="5891" max="5891" width="6.44140625" bestFit="1" customWidth="1"/>
    <col min="5892" max="5892" width="34.44140625" bestFit="1" customWidth="1"/>
    <col min="5895" max="5895" width="7.88671875" bestFit="1" customWidth="1"/>
    <col min="6145" max="6145" width="4.33203125" bestFit="1" customWidth="1"/>
    <col min="6146" max="6146" width="6.6640625" bestFit="1" customWidth="1"/>
    <col min="6147" max="6147" width="6.44140625" bestFit="1" customWidth="1"/>
    <col min="6148" max="6148" width="34.44140625" bestFit="1" customWidth="1"/>
    <col min="6151" max="6151" width="7.88671875" bestFit="1" customWidth="1"/>
    <col min="6401" max="6401" width="4.33203125" bestFit="1" customWidth="1"/>
    <col min="6402" max="6402" width="6.6640625" bestFit="1" customWidth="1"/>
    <col min="6403" max="6403" width="6.44140625" bestFit="1" customWidth="1"/>
    <col min="6404" max="6404" width="34.44140625" bestFit="1" customWidth="1"/>
    <col min="6407" max="6407" width="7.88671875" bestFit="1" customWidth="1"/>
    <col min="6657" max="6657" width="4.33203125" bestFit="1" customWidth="1"/>
    <col min="6658" max="6658" width="6.6640625" bestFit="1" customWidth="1"/>
    <col min="6659" max="6659" width="6.44140625" bestFit="1" customWidth="1"/>
    <col min="6660" max="6660" width="34.44140625" bestFit="1" customWidth="1"/>
    <col min="6663" max="6663" width="7.88671875" bestFit="1" customWidth="1"/>
    <col min="6913" max="6913" width="4.33203125" bestFit="1" customWidth="1"/>
    <col min="6914" max="6914" width="6.6640625" bestFit="1" customWidth="1"/>
    <col min="6915" max="6915" width="6.44140625" bestFit="1" customWidth="1"/>
    <col min="6916" max="6916" width="34.44140625" bestFit="1" customWidth="1"/>
    <col min="6919" max="6919" width="7.88671875" bestFit="1" customWidth="1"/>
    <col min="7169" max="7169" width="4.33203125" bestFit="1" customWidth="1"/>
    <col min="7170" max="7170" width="6.6640625" bestFit="1" customWidth="1"/>
    <col min="7171" max="7171" width="6.44140625" bestFit="1" customWidth="1"/>
    <col min="7172" max="7172" width="34.44140625" bestFit="1" customWidth="1"/>
    <col min="7175" max="7175" width="7.88671875" bestFit="1" customWidth="1"/>
    <col min="7425" max="7425" width="4.33203125" bestFit="1" customWidth="1"/>
    <col min="7426" max="7426" width="6.6640625" bestFit="1" customWidth="1"/>
    <col min="7427" max="7427" width="6.44140625" bestFit="1" customWidth="1"/>
    <col min="7428" max="7428" width="34.44140625" bestFit="1" customWidth="1"/>
    <col min="7431" max="7431" width="7.88671875" bestFit="1" customWidth="1"/>
    <col min="7681" max="7681" width="4.33203125" bestFit="1" customWidth="1"/>
    <col min="7682" max="7682" width="6.6640625" bestFit="1" customWidth="1"/>
    <col min="7683" max="7683" width="6.44140625" bestFit="1" customWidth="1"/>
    <col min="7684" max="7684" width="34.44140625" bestFit="1" customWidth="1"/>
    <col min="7687" max="7687" width="7.88671875" bestFit="1" customWidth="1"/>
    <col min="7937" max="7937" width="4.33203125" bestFit="1" customWidth="1"/>
    <col min="7938" max="7938" width="6.6640625" bestFit="1" customWidth="1"/>
    <col min="7939" max="7939" width="6.44140625" bestFit="1" customWidth="1"/>
    <col min="7940" max="7940" width="34.44140625" bestFit="1" customWidth="1"/>
    <col min="7943" max="7943" width="7.88671875" bestFit="1" customWidth="1"/>
    <col min="8193" max="8193" width="4.33203125" bestFit="1" customWidth="1"/>
    <col min="8194" max="8194" width="6.6640625" bestFit="1" customWidth="1"/>
    <col min="8195" max="8195" width="6.44140625" bestFit="1" customWidth="1"/>
    <col min="8196" max="8196" width="34.44140625" bestFit="1" customWidth="1"/>
    <col min="8199" max="8199" width="7.88671875" bestFit="1" customWidth="1"/>
    <col min="8449" max="8449" width="4.33203125" bestFit="1" customWidth="1"/>
    <col min="8450" max="8450" width="6.6640625" bestFit="1" customWidth="1"/>
    <col min="8451" max="8451" width="6.44140625" bestFit="1" customWidth="1"/>
    <col min="8452" max="8452" width="34.44140625" bestFit="1" customWidth="1"/>
    <col min="8455" max="8455" width="7.88671875" bestFit="1" customWidth="1"/>
    <col min="8705" max="8705" width="4.33203125" bestFit="1" customWidth="1"/>
    <col min="8706" max="8706" width="6.6640625" bestFit="1" customWidth="1"/>
    <col min="8707" max="8707" width="6.44140625" bestFit="1" customWidth="1"/>
    <col min="8708" max="8708" width="34.44140625" bestFit="1" customWidth="1"/>
    <col min="8711" max="8711" width="7.88671875" bestFit="1" customWidth="1"/>
    <col min="8961" max="8961" width="4.33203125" bestFit="1" customWidth="1"/>
    <col min="8962" max="8962" width="6.6640625" bestFit="1" customWidth="1"/>
    <col min="8963" max="8963" width="6.44140625" bestFit="1" customWidth="1"/>
    <col min="8964" max="8964" width="34.44140625" bestFit="1" customWidth="1"/>
    <col min="8967" max="8967" width="7.88671875" bestFit="1" customWidth="1"/>
    <col min="9217" max="9217" width="4.33203125" bestFit="1" customWidth="1"/>
    <col min="9218" max="9218" width="6.6640625" bestFit="1" customWidth="1"/>
    <col min="9219" max="9219" width="6.44140625" bestFit="1" customWidth="1"/>
    <col min="9220" max="9220" width="34.44140625" bestFit="1" customWidth="1"/>
    <col min="9223" max="9223" width="7.88671875" bestFit="1" customWidth="1"/>
    <col min="9473" max="9473" width="4.33203125" bestFit="1" customWidth="1"/>
    <col min="9474" max="9474" width="6.6640625" bestFit="1" customWidth="1"/>
    <col min="9475" max="9475" width="6.44140625" bestFit="1" customWidth="1"/>
    <col min="9476" max="9476" width="34.44140625" bestFit="1" customWidth="1"/>
    <col min="9479" max="9479" width="7.88671875" bestFit="1" customWidth="1"/>
    <col min="9729" max="9729" width="4.33203125" bestFit="1" customWidth="1"/>
    <col min="9730" max="9730" width="6.6640625" bestFit="1" customWidth="1"/>
    <col min="9731" max="9731" width="6.44140625" bestFit="1" customWidth="1"/>
    <col min="9732" max="9732" width="34.44140625" bestFit="1" customWidth="1"/>
    <col min="9735" max="9735" width="7.88671875" bestFit="1" customWidth="1"/>
    <col min="9985" max="9985" width="4.33203125" bestFit="1" customWidth="1"/>
    <col min="9986" max="9986" width="6.6640625" bestFit="1" customWidth="1"/>
    <col min="9987" max="9987" width="6.44140625" bestFit="1" customWidth="1"/>
    <col min="9988" max="9988" width="34.44140625" bestFit="1" customWidth="1"/>
    <col min="9991" max="9991" width="7.88671875" bestFit="1" customWidth="1"/>
    <col min="10241" max="10241" width="4.33203125" bestFit="1" customWidth="1"/>
    <col min="10242" max="10242" width="6.6640625" bestFit="1" customWidth="1"/>
    <col min="10243" max="10243" width="6.44140625" bestFit="1" customWidth="1"/>
    <col min="10244" max="10244" width="34.44140625" bestFit="1" customWidth="1"/>
    <col min="10247" max="10247" width="7.88671875" bestFit="1" customWidth="1"/>
    <col min="10497" max="10497" width="4.33203125" bestFit="1" customWidth="1"/>
    <col min="10498" max="10498" width="6.6640625" bestFit="1" customWidth="1"/>
    <col min="10499" max="10499" width="6.44140625" bestFit="1" customWidth="1"/>
    <col min="10500" max="10500" width="34.44140625" bestFit="1" customWidth="1"/>
    <col min="10503" max="10503" width="7.88671875" bestFit="1" customWidth="1"/>
    <col min="10753" max="10753" width="4.33203125" bestFit="1" customWidth="1"/>
    <col min="10754" max="10754" width="6.6640625" bestFit="1" customWidth="1"/>
    <col min="10755" max="10755" width="6.44140625" bestFit="1" customWidth="1"/>
    <col min="10756" max="10756" width="34.44140625" bestFit="1" customWidth="1"/>
    <col min="10759" max="10759" width="7.88671875" bestFit="1" customWidth="1"/>
    <col min="11009" max="11009" width="4.33203125" bestFit="1" customWidth="1"/>
    <col min="11010" max="11010" width="6.6640625" bestFit="1" customWidth="1"/>
    <col min="11011" max="11011" width="6.44140625" bestFit="1" customWidth="1"/>
    <col min="11012" max="11012" width="34.44140625" bestFit="1" customWidth="1"/>
    <col min="11015" max="11015" width="7.88671875" bestFit="1" customWidth="1"/>
    <col min="11265" max="11265" width="4.33203125" bestFit="1" customWidth="1"/>
    <col min="11266" max="11266" width="6.6640625" bestFit="1" customWidth="1"/>
    <col min="11267" max="11267" width="6.44140625" bestFit="1" customWidth="1"/>
    <col min="11268" max="11268" width="34.44140625" bestFit="1" customWidth="1"/>
    <col min="11271" max="11271" width="7.88671875" bestFit="1" customWidth="1"/>
    <col min="11521" max="11521" width="4.33203125" bestFit="1" customWidth="1"/>
    <col min="11522" max="11522" width="6.6640625" bestFit="1" customWidth="1"/>
    <col min="11523" max="11523" width="6.44140625" bestFit="1" customWidth="1"/>
    <col min="11524" max="11524" width="34.44140625" bestFit="1" customWidth="1"/>
    <col min="11527" max="11527" width="7.88671875" bestFit="1" customWidth="1"/>
    <col min="11777" max="11777" width="4.33203125" bestFit="1" customWidth="1"/>
    <col min="11778" max="11778" width="6.6640625" bestFit="1" customWidth="1"/>
    <col min="11779" max="11779" width="6.44140625" bestFit="1" customWidth="1"/>
    <col min="11780" max="11780" width="34.44140625" bestFit="1" customWidth="1"/>
    <col min="11783" max="11783" width="7.88671875" bestFit="1" customWidth="1"/>
    <col min="12033" max="12033" width="4.33203125" bestFit="1" customWidth="1"/>
    <col min="12034" max="12034" width="6.6640625" bestFit="1" customWidth="1"/>
    <col min="12035" max="12035" width="6.44140625" bestFit="1" customWidth="1"/>
    <col min="12036" max="12036" width="34.44140625" bestFit="1" customWidth="1"/>
    <col min="12039" max="12039" width="7.88671875" bestFit="1" customWidth="1"/>
    <col min="12289" max="12289" width="4.33203125" bestFit="1" customWidth="1"/>
    <col min="12290" max="12290" width="6.6640625" bestFit="1" customWidth="1"/>
    <col min="12291" max="12291" width="6.44140625" bestFit="1" customWidth="1"/>
    <col min="12292" max="12292" width="34.44140625" bestFit="1" customWidth="1"/>
    <col min="12295" max="12295" width="7.88671875" bestFit="1" customWidth="1"/>
    <col min="12545" max="12545" width="4.33203125" bestFit="1" customWidth="1"/>
    <col min="12546" max="12546" width="6.6640625" bestFit="1" customWidth="1"/>
    <col min="12547" max="12547" width="6.44140625" bestFit="1" customWidth="1"/>
    <col min="12548" max="12548" width="34.44140625" bestFit="1" customWidth="1"/>
    <col min="12551" max="12551" width="7.88671875" bestFit="1" customWidth="1"/>
    <col min="12801" max="12801" width="4.33203125" bestFit="1" customWidth="1"/>
    <col min="12802" max="12802" width="6.6640625" bestFit="1" customWidth="1"/>
    <col min="12803" max="12803" width="6.44140625" bestFit="1" customWidth="1"/>
    <col min="12804" max="12804" width="34.44140625" bestFit="1" customWidth="1"/>
    <col min="12807" max="12807" width="7.88671875" bestFit="1" customWidth="1"/>
    <col min="13057" max="13057" width="4.33203125" bestFit="1" customWidth="1"/>
    <col min="13058" max="13058" width="6.6640625" bestFit="1" customWidth="1"/>
    <col min="13059" max="13059" width="6.44140625" bestFit="1" customWidth="1"/>
    <col min="13060" max="13060" width="34.44140625" bestFit="1" customWidth="1"/>
    <col min="13063" max="13063" width="7.88671875" bestFit="1" customWidth="1"/>
    <col min="13313" max="13313" width="4.33203125" bestFit="1" customWidth="1"/>
    <col min="13314" max="13314" width="6.6640625" bestFit="1" customWidth="1"/>
    <col min="13315" max="13315" width="6.44140625" bestFit="1" customWidth="1"/>
    <col min="13316" max="13316" width="34.44140625" bestFit="1" customWidth="1"/>
    <col min="13319" max="13319" width="7.88671875" bestFit="1" customWidth="1"/>
    <col min="13569" max="13569" width="4.33203125" bestFit="1" customWidth="1"/>
    <col min="13570" max="13570" width="6.6640625" bestFit="1" customWidth="1"/>
    <col min="13571" max="13571" width="6.44140625" bestFit="1" customWidth="1"/>
    <col min="13572" max="13572" width="34.44140625" bestFit="1" customWidth="1"/>
    <col min="13575" max="13575" width="7.88671875" bestFit="1" customWidth="1"/>
    <col min="13825" max="13825" width="4.33203125" bestFit="1" customWidth="1"/>
    <col min="13826" max="13826" width="6.6640625" bestFit="1" customWidth="1"/>
    <col min="13827" max="13827" width="6.44140625" bestFit="1" customWidth="1"/>
    <col min="13828" max="13828" width="34.44140625" bestFit="1" customWidth="1"/>
    <col min="13831" max="13831" width="7.88671875" bestFit="1" customWidth="1"/>
    <col min="14081" max="14081" width="4.33203125" bestFit="1" customWidth="1"/>
    <col min="14082" max="14082" width="6.6640625" bestFit="1" customWidth="1"/>
    <col min="14083" max="14083" width="6.44140625" bestFit="1" customWidth="1"/>
    <col min="14084" max="14084" width="34.44140625" bestFit="1" customWidth="1"/>
    <col min="14087" max="14087" width="7.88671875" bestFit="1" customWidth="1"/>
    <col min="14337" max="14337" width="4.33203125" bestFit="1" customWidth="1"/>
    <col min="14338" max="14338" width="6.6640625" bestFit="1" customWidth="1"/>
    <col min="14339" max="14339" width="6.44140625" bestFit="1" customWidth="1"/>
    <col min="14340" max="14340" width="34.44140625" bestFit="1" customWidth="1"/>
    <col min="14343" max="14343" width="7.88671875" bestFit="1" customWidth="1"/>
    <col min="14593" max="14593" width="4.33203125" bestFit="1" customWidth="1"/>
    <col min="14594" max="14594" width="6.6640625" bestFit="1" customWidth="1"/>
    <col min="14595" max="14595" width="6.44140625" bestFit="1" customWidth="1"/>
    <col min="14596" max="14596" width="34.44140625" bestFit="1" customWidth="1"/>
    <col min="14599" max="14599" width="7.88671875" bestFit="1" customWidth="1"/>
    <col min="14849" max="14849" width="4.33203125" bestFit="1" customWidth="1"/>
    <col min="14850" max="14850" width="6.6640625" bestFit="1" customWidth="1"/>
    <col min="14851" max="14851" width="6.44140625" bestFit="1" customWidth="1"/>
    <col min="14852" max="14852" width="34.44140625" bestFit="1" customWidth="1"/>
    <col min="14855" max="14855" width="7.88671875" bestFit="1" customWidth="1"/>
    <col min="15105" max="15105" width="4.33203125" bestFit="1" customWidth="1"/>
    <col min="15106" max="15106" width="6.6640625" bestFit="1" customWidth="1"/>
    <col min="15107" max="15107" width="6.44140625" bestFit="1" customWidth="1"/>
    <col min="15108" max="15108" width="34.44140625" bestFit="1" customWidth="1"/>
    <col min="15111" max="15111" width="7.88671875" bestFit="1" customWidth="1"/>
    <col min="15361" max="15361" width="4.33203125" bestFit="1" customWidth="1"/>
    <col min="15362" max="15362" width="6.6640625" bestFit="1" customWidth="1"/>
    <col min="15363" max="15363" width="6.44140625" bestFit="1" customWidth="1"/>
    <col min="15364" max="15364" width="34.44140625" bestFit="1" customWidth="1"/>
    <col min="15367" max="15367" width="7.88671875" bestFit="1" customWidth="1"/>
    <col min="15617" max="15617" width="4.33203125" bestFit="1" customWidth="1"/>
    <col min="15618" max="15618" width="6.6640625" bestFit="1" customWidth="1"/>
    <col min="15619" max="15619" width="6.44140625" bestFit="1" customWidth="1"/>
    <col min="15620" max="15620" width="34.44140625" bestFit="1" customWidth="1"/>
    <col min="15623" max="15623" width="7.88671875" bestFit="1" customWidth="1"/>
    <col min="15873" max="15873" width="4.33203125" bestFit="1" customWidth="1"/>
    <col min="15874" max="15874" width="6.6640625" bestFit="1" customWidth="1"/>
    <col min="15875" max="15875" width="6.44140625" bestFit="1" customWidth="1"/>
    <col min="15876" max="15876" width="34.44140625" bestFit="1" customWidth="1"/>
    <col min="15879" max="15879" width="7.88671875" bestFit="1" customWidth="1"/>
    <col min="16129" max="16129" width="4.33203125" bestFit="1" customWidth="1"/>
    <col min="16130" max="16130" width="6.6640625" bestFit="1" customWidth="1"/>
    <col min="16131" max="16131" width="6.44140625" bestFit="1" customWidth="1"/>
    <col min="16132" max="16132" width="34.44140625" bestFit="1" customWidth="1"/>
    <col min="16135" max="16135" width="7.88671875" bestFit="1" customWidth="1"/>
  </cols>
  <sheetData>
    <row r="2" spans="1:7" x14ac:dyDescent="0.3">
      <c r="A2" s="1"/>
      <c r="B2" s="2"/>
      <c r="C2" s="2"/>
      <c r="D2" s="2"/>
      <c r="E2" s="2"/>
      <c r="F2" s="2"/>
    </row>
    <row r="3" spans="1:7" x14ac:dyDescent="0.3">
      <c r="A3" s="3" t="s">
        <v>0</v>
      </c>
      <c r="B3" s="4"/>
      <c r="C3" s="4"/>
      <c r="D3" s="4"/>
      <c r="E3" s="4"/>
      <c r="F3" s="4"/>
      <c r="G3" s="5"/>
    </row>
    <row r="4" spans="1:7" ht="67.5" customHeight="1" x14ac:dyDescent="0.3">
      <c r="A4" s="6" t="s">
        <v>1</v>
      </c>
      <c r="B4" s="6"/>
      <c r="C4" s="6"/>
      <c r="D4" s="6"/>
      <c r="E4" s="6"/>
      <c r="F4" s="6"/>
      <c r="G4" s="6"/>
    </row>
    <row r="5" spans="1:7" ht="19.95" customHeight="1" x14ac:dyDescent="0.3">
      <c r="A5" s="7" t="s">
        <v>2</v>
      </c>
      <c r="B5" s="7"/>
      <c r="C5" s="7"/>
      <c r="D5" s="7"/>
      <c r="E5" s="7"/>
      <c r="F5" s="7"/>
      <c r="G5" s="7"/>
    </row>
    <row r="6" spans="1:7" ht="28.8" x14ac:dyDescent="0.3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9" t="s">
        <v>9</v>
      </c>
    </row>
    <row r="7" spans="1:7" x14ac:dyDescent="0.3">
      <c r="A7" s="10" t="s">
        <v>10</v>
      </c>
      <c r="B7" s="10"/>
      <c r="C7" s="10"/>
      <c r="D7" s="11" t="s">
        <v>11</v>
      </c>
      <c r="E7" s="12">
        <f>E9</f>
        <v>51600</v>
      </c>
      <c r="F7" s="12">
        <f>F9</f>
        <v>51600</v>
      </c>
      <c r="G7" s="13">
        <f>F7/E7*100</f>
        <v>100</v>
      </c>
    </row>
    <row r="8" spans="1:7" x14ac:dyDescent="0.3">
      <c r="A8" s="14"/>
      <c r="B8" s="14" t="s">
        <v>12</v>
      </c>
      <c r="C8" s="14"/>
      <c r="D8" s="15" t="s">
        <v>13</v>
      </c>
      <c r="E8" s="16">
        <f>E9</f>
        <v>51600</v>
      </c>
      <c r="F8" s="16">
        <f>F9</f>
        <v>51600</v>
      </c>
      <c r="G8" s="17">
        <f>F8/E8*100</f>
        <v>100</v>
      </c>
    </row>
    <row r="9" spans="1:7" ht="48.6" customHeight="1" x14ac:dyDescent="0.3">
      <c r="A9" s="14"/>
      <c r="B9" s="14"/>
      <c r="C9" s="14" t="s">
        <v>14</v>
      </c>
      <c r="D9" s="15" t="s">
        <v>15</v>
      </c>
      <c r="E9" s="16">
        <v>51600</v>
      </c>
      <c r="F9" s="16">
        <v>51600</v>
      </c>
      <c r="G9" s="17">
        <f>F9/E9*100</f>
        <v>100</v>
      </c>
    </row>
    <row r="10" spans="1:7" ht="24" customHeight="1" x14ac:dyDescent="0.3">
      <c r="A10" s="18" t="s">
        <v>16</v>
      </c>
      <c r="B10" s="14"/>
      <c r="C10" s="14"/>
      <c r="D10" s="19" t="s">
        <v>17</v>
      </c>
      <c r="E10" s="20">
        <f>6000</f>
        <v>6000</v>
      </c>
      <c r="F10" s="20">
        <f>6000</f>
        <v>6000</v>
      </c>
      <c r="G10" s="21">
        <f>F10/E10*100</f>
        <v>100</v>
      </c>
    </row>
    <row r="11" spans="1:7" ht="21" customHeight="1" x14ac:dyDescent="0.3">
      <c r="A11" s="14"/>
      <c r="B11" s="14" t="s">
        <v>18</v>
      </c>
      <c r="C11" s="14"/>
      <c r="D11" s="22" t="s">
        <v>19</v>
      </c>
      <c r="E11" s="16">
        <v>6000</v>
      </c>
      <c r="F11" s="16">
        <v>6000</v>
      </c>
      <c r="G11" s="17">
        <v>100</v>
      </c>
    </row>
    <row r="12" spans="1:7" ht="48.6" customHeight="1" x14ac:dyDescent="0.3">
      <c r="A12" s="14"/>
      <c r="B12" s="14"/>
      <c r="C12" s="14" t="s">
        <v>20</v>
      </c>
      <c r="D12" s="15" t="s">
        <v>21</v>
      </c>
      <c r="E12" s="16">
        <v>6000</v>
      </c>
      <c r="F12" s="16">
        <v>6000</v>
      </c>
      <c r="G12" s="17">
        <v>100</v>
      </c>
    </row>
    <row r="13" spans="1:7" ht="21.6" customHeight="1" x14ac:dyDescent="0.3">
      <c r="A13" s="18" t="s">
        <v>22</v>
      </c>
      <c r="B13" s="14"/>
      <c r="C13" s="14"/>
      <c r="D13" s="23" t="s">
        <v>23</v>
      </c>
      <c r="E13" s="20">
        <f>SUM(E15)</f>
        <v>8785</v>
      </c>
      <c r="F13" s="20">
        <f>SUM(F15)</f>
        <v>8785</v>
      </c>
      <c r="G13" s="13">
        <v>100</v>
      </c>
    </row>
    <row r="14" spans="1:7" ht="30" customHeight="1" x14ac:dyDescent="0.3">
      <c r="A14" s="14"/>
      <c r="B14" s="14" t="s">
        <v>24</v>
      </c>
      <c r="C14" s="14"/>
      <c r="D14" s="15" t="s">
        <v>25</v>
      </c>
      <c r="E14" s="16">
        <v>8785</v>
      </c>
      <c r="F14" s="16">
        <v>8785</v>
      </c>
      <c r="G14" s="17">
        <v>100</v>
      </c>
    </row>
    <row r="15" spans="1:7" ht="48" customHeight="1" x14ac:dyDescent="0.3">
      <c r="A15" s="14"/>
      <c r="B15" s="14"/>
      <c r="C15" s="14" t="s">
        <v>20</v>
      </c>
      <c r="D15" s="15" t="s">
        <v>21</v>
      </c>
      <c r="E15" s="16">
        <v>8785</v>
      </c>
      <c r="F15" s="16">
        <v>8785</v>
      </c>
      <c r="G15" s="17">
        <v>100</v>
      </c>
    </row>
    <row r="16" spans="1:7" ht="19.2" customHeight="1" x14ac:dyDescent="0.3">
      <c r="A16" s="18"/>
      <c r="B16" s="18" t="s">
        <v>26</v>
      </c>
      <c r="C16" s="18"/>
      <c r="D16" s="23" t="s">
        <v>27</v>
      </c>
      <c r="E16" s="20">
        <f>SUM(E17)</f>
        <v>10000</v>
      </c>
      <c r="F16" s="20">
        <f>SUM(F17)</f>
        <v>10000</v>
      </c>
      <c r="G16" s="13">
        <v>100</v>
      </c>
    </row>
    <row r="17" spans="1:7" ht="70.95" customHeight="1" x14ac:dyDescent="0.3">
      <c r="A17" s="14"/>
      <c r="B17" s="14"/>
      <c r="C17" s="14" t="s">
        <v>28</v>
      </c>
      <c r="D17" s="24" t="s">
        <v>29</v>
      </c>
      <c r="E17" s="16">
        <v>10000</v>
      </c>
      <c r="F17" s="16">
        <v>10000</v>
      </c>
      <c r="G17" s="17">
        <v>100</v>
      </c>
    </row>
    <row r="18" spans="1:7" x14ac:dyDescent="0.3">
      <c r="A18" s="14" t="s">
        <v>30</v>
      </c>
      <c r="B18" s="14"/>
      <c r="C18" s="14"/>
      <c r="D18" s="23" t="s">
        <v>31</v>
      </c>
      <c r="E18" s="20">
        <f>SUM(E20)</f>
        <v>16000</v>
      </c>
      <c r="F18" s="20">
        <f>SUM(F20)</f>
        <v>16000</v>
      </c>
      <c r="G18" s="21">
        <v>100</v>
      </c>
    </row>
    <row r="19" spans="1:7" x14ac:dyDescent="0.3">
      <c r="A19" s="14"/>
      <c r="B19" s="14" t="s">
        <v>32</v>
      </c>
      <c r="C19" s="14"/>
      <c r="D19" s="15" t="s">
        <v>33</v>
      </c>
      <c r="E19" s="16">
        <f>SUM(E20)</f>
        <v>16000</v>
      </c>
      <c r="F19" s="16">
        <f>SUM(F20)</f>
        <v>16000</v>
      </c>
      <c r="G19" s="25">
        <v>100</v>
      </c>
    </row>
    <row r="20" spans="1:7" ht="67.2" customHeight="1" x14ac:dyDescent="0.3">
      <c r="A20" s="14"/>
      <c r="B20" s="14"/>
      <c r="C20" s="14" t="s">
        <v>34</v>
      </c>
      <c r="D20" s="15" t="s">
        <v>35</v>
      </c>
      <c r="E20" s="16">
        <v>16000</v>
      </c>
      <c r="F20" s="16">
        <v>16000</v>
      </c>
      <c r="G20" s="25">
        <v>100</v>
      </c>
    </row>
    <row r="21" spans="1:7" ht="17.399999999999999" customHeight="1" x14ac:dyDescent="0.3">
      <c r="A21" s="26" t="s">
        <v>36</v>
      </c>
      <c r="B21" s="26"/>
      <c r="C21" s="26"/>
      <c r="D21" s="26"/>
      <c r="E21" s="27">
        <f>(E7+E18+E16+E13+E10)</f>
        <v>92385</v>
      </c>
      <c r="F21" s="27">
        <f>(F7+F18+F16+F13+F10)</f>
        <v>92385</v>
      </c>
      <c r="G21" s="28">
        <v>100</v>
      </c>
    </row>
    <row r="22" spans="1:7" ht="25.95" customHeight="1" x14ac:dyDescent="0.3">
      <c r="A22" s="29"/>
      <c r="B22" s="29"/>
      <c r="C22" s="29"/>
      <c r="D22" s="29"/>
      <c r="E22" s="30"/>
      <c r="F22" s="30"/>
      <c r="G22" s="30"/>
    </row>
    <row r="23" spans="1:7" ht="19.95" customHeight="1" x14ac:dyDescent="0.3">
      <c r="A23" s="7" t="s">
        <v>37</v>
      </c>
      <c r="B23" s="7"/>
      <c r="C23" s="7"/>
      <c r="D23" s="7"/>
      <c r="E23" s="7"/>
      <c r="F23" s="7"/>
      <c r="G23" s="7"/>
    </row>
    <row r="24" spans="1:7" ht="28.8" x14ac:dyDescent="0.3">
      <c r="A24" s="8" t="s">
        <v>3</v>
      </c>
      <c r="B24" s="8" t="s">
        <v>4</v>
      </c>
      <c r="C24" s="8" t="s">
        <v>5</v>
      </c>
      <c r="D24" s="8" t="s">
        <v>6</v>
      </c>
      <c r="E24" s="8" t="s">
        <v>7</v>
      </c>
      <c r="F24" s="9" t="s">
        <v>8</v>
      </c>
      <c r="G24" s="9" t="s">
        <v>9</v>
      </c>
    </row>
    <row r="25" spans="1:7" x14ac:dyDescent="0.3">
      <c r="A25" s="10" t="s">
        <v>10</v>
      </c>
      <c r="B25" s="10"/>
      <c r="C25" s="10"/>
      <c r="D25" s="11" t="s">
        <v>11</v>
      </c>
      <c r="E25" s="12">
        <f>SUM(E27)</f>
        <v>51600</v>
      </c>
      <c r="F25" s="12">
        <f>SUM(F27)</f>
        <v>51600</v>
      </c>
      <c r="G25" s="13">
        <f t="shared" ref="G25:G33" si="0">F25/E25*100</f>
        <v>100</v>
      </c>
    </row>
    <row r="26" spans="1:7" x14ac:dyDescent="0.3">
      <c r="A26" s="14"/>
      <c r="B26" s="14" t="s">
        <v>12</v>
      </c>
      <c r="C26" s="14"/>
      <c r="D26" s="15" t="s">
        <v>13</v>
      </c>
      <c r="E26" s="16">
        <f>SUM(E25)</f>
        <v>51600</v>
      </c>
      <c r="F26" s="16">
        <f>SUM(F25)</f>
        <v>51600</v>
      </c>
      <c r="G26" s="17">
        <f t="shared" si="0"/>
        <v>100</v>
      </c>
    </row>
    <row r="27" spans="1:7" ht="22.8" x14ac:dyDescent="0.3">
      <c r="A27" s="14"/>
      <c r="B27" s="14"/>
      <c r="C27" s="14" t="s">
        <v>38</v>
      </c>
      <c r="D27" s="15" t="s">
        <v>39</v>
      </c>
      <c r="E27" s="16">
        <v>51600</v>
      </c>
      <c r="F27" s="16">
        <v>51600</v>
      </c>
      <c r="G27" s="21">
        <f t="shared" si="0"/>
        <v>100</v>
      </c>
    </row>
    <row r="28" spans="1:7" ht="26.4" customHeight="1" x14ac:dyDescent="0.3">
      <c r="A28" s="18" t="s">
        <v>16</v>
      </c>
      <c r="B28" s="14"/>
      <c r="C28" s="14"/>
      <c r="D28" s="19" t="s">
        <v>17</v>
      </c>
      <c r="E28" s="20">
        <f>6000</f>
        <v>6000</v>
      </c>
      <c r="F28" s="20">
        <f>6000</f>
        <v>6000</v>
      </c>
      <c r="G28" s="21">
        <f t="shared" si="0"/>
        <v>100</v>
      </c>
    </row>
    <row r="29" spans="1:7" x14ac:dyDescent="0.3">
      <c r="A29" s="14"/>
      <c r="B29" s="14" t="s">
        <v>18</v>
      </c>
      <c r="C29" s="14"/>
      <c r="D29" s="22" t="s">
        <v>19</v>
      </c>
      <c r="E29" s="16">
        <v>6000</v>
      </c>
      <c r="F29" s="16">
        <v>6000</v>
      </c>
      <c r="G29" s="17">
        <v>100</v>
      </c>
    </row>
    <row r="30" spans="1:7" x14ac:dyDescent="0.3">
      <c r="A30" s="14"/>
      <c r="B30" s="14"/>
      <c r="C30" s="14" t="s">
        <v>40</v>
      </c>
      <c r="D30" s="15" t="s">
        <v>41</v>
      </c>
      <c r="E30" s="16">
        <v>6000</v>
      </c>
      <c r="F30" s="16">
        <v>6000</v>
      </c>
      <c r="G30" s="17">
        <v>100</v>
      </c>
    </row>
    <row r="31" spans="1:7" x14ac:dyDescent="0.3">
      <c r="A31" s="18" t="s">
        <v>42</v>
      </c>
      <c r="B31" s="18"/>
      <c r="C31" s="18"/>
      <c r="D31" s="23" t="s">
        <v>43</v>
      </c>
      <c r="E31" s="20">
        <f>E33</f>
        <v>2500</v>
      </c>
      <c r="F31" s="20">
        <f>F33</f>
        <v>2376</v>
      </c>
      <c r="G31" s="13">
        <f t="shared" si="0"/>
        <v>95.04</v>
      </c>
    </row>
    <row r="32" spans="1:7" x14ac:dyDescent="0.3">
      <c r="A32" s="14"/>
      <c r="B32" s="14" t="s">
        <v>44</v>
      </c>
      <c r="C32" s="14"/>
      <c r="D32" s="15" t="s">
        <v>27</v>
      </c>
      <c r="E32" s="16">
        <f>E33</f>
        <v>2500</v>
      </c>
      <c r="F32" s="16">
        <f>F33</f>
        <v>2376</v>
      </c>
      <c r="G32" s="17">
        <f t="shared" si="0"/>
        <v>95.04</v>
      </c>
    </row>
    <row r="33" spans="1:7" ht="45.6" x14ac:dyDescent="0.3">
      <c r="A33" s="14"/>
      <c r="B33" s="14"/>
      <c r="C33" s="14" t="s">
        <v>45</v>
      </c>
      <c r="D33" s="15" t="s">
        <v>46</v>
      </c>
      <c r="E33" s="16">
        <v>2500</v>
      </c>
      <c r="F33" s="16">
        <v>2376</v>
      </c>
      <c r="G33" s="17">
        <f t="shared" si="0"/>
        <v>95.04</v>
      </c>
    </row>
    <row r="34" spans="1:7" ht="24" x14ac:dyDescent="0.3">
      <c r="A34" s="18" t="s">
        <v>22</v>
      </c>
      <c r="B34" s="14"/>
      <c r="C34" s="14"/>
      <c r="D34" s="23" t="s">
        <v>23</v>
      </c>
      <c r="E34" s="20">
        <f>SUM(E36)</f>
        <v>8785</v>
      </c>
      <c r="F34" s="20">
        <f>SUM(F36)</f>
        <v>8785</v>
      </c>
      <c r="G34" s="13">
        <v>100</v>
      </c>
    </row>
    <row r="35" spans="1:7" ht="22.8" x14ac:dyDescent="0.3">
      <c r="A35" s="14"/>
      <c r="B35" s="14" t="s">
        <v>24</v>
      </c>
      <c r="C35" s="14"/>
      <c r="D35" s="15" t="s">
        <v>25</v>
      </c>
      <c r="E35" s="16">
        <v>8785</v>
      </c>
      <c r="F35" s="16">
        <v>8785</v>
      </c>
      <c r="G35" s="17">
        <v>100</v>
      </c>
    </row>
    <row r="36" spans="1:7" ht="45.6" x14ac:dyDescent="0.3">
      <c r="A36" s="14"/>
      <c r="B36" s="14"/>
      <c r="C36" s="14" t="s">
        <v>38</v>
      </c>
      <c r="D36" s="15" t="s">
        <v>47</v>
      </c>
      <c r="E36" s="16">
        <v>8785</v>
      </c>
      <c r="F36" s="16">
        <v>8785</v>
      </c>
      <c r="G36" s="17">
        <v>100</v>
      </c>
    </row>
    <row r="37" spans="1:7" x14ac:dyDescent="0.3">
      <c r="A37" s="18"/>
      <c r="B37" s="18" t="s">
        <v>26</v>
      </c>
      <c r="C37" s="18"/>
      <c r="D37" s="23" t="s">
        <v>27</v>
      </c>
      <c r="E37" s="20">
        <f>SUM(E38)</f>
        <v>10000</v>
      </c>
      <c r="F37" s="20">
        <f>SUM(F38)</f>
        <v>10000</v>
      </c>
      <c r="G37" s="13">
        <v>100</v>
      </c>
    </row>
    <row r="38" spans="1:7" ht="22.8" x14ac:dyDescent="0.3">
      <c r="A38" s="14"/>
      <c r="B38" s="14"/>
      <c r="C38" s="14" t="s">
        <v>48</v>
      </c>
      <c r="D38" s="15" t="s">
        <v>49</v>
      </c>
      <c r="E38" s="16">
        <v>10000</v>
      </c>
      <c r="F38" s="16">
        <v>10000</v>
      </c>
      <c r="G38" s="17">
        <v>100</v>
      </c>
    </row>
    <row r="39" spans="1:7" x14ac:dyDescent="0.3">
      <c r="A39" s="18" t="s">
        <v>30</v>
      </c>
      <c r="B39" s="18"/>
      <c r="C39" s="18"/>
      <c r="D39" s="23" t="s">
        <v>31</v>
      </c>
      <c r="E39" s="20">
        <f>E41</f>
        <v>16000</v>
      </c>
      <c r="F39" s="20">
        <f>F41</f>
        <v>16000</v>
      </c>
      <c r="G39" s="13">
        <f>F39/E39*100</f>
        <v>100</v>
      </c>
    </row>
    <row r="40" spans="1:7" x14ac:dyDescent="0.3">
      <c r="A40" s="14"/>
      <c r="B40" s="14" t="s">
        <v>32</v>
      </c>
      <c r="C40" s="14"/>
      <c r="D40" s="15" t="s">
        <v>33</v>
      </c>
      <c r="E40" s="16">
        <f>E41</f>
        <v>16000</v>
      </c>
      <c r="F40" s="16">
        <f>F41</f>
        <v>16000</v>
      </c>
      <c r="G40" s="17">
        <f>F40/E40*100</f>
        <v>100</v>
      </c>
    </row>
    <row r="41" spans="1:7" ht="43.95" customHeight="1" x14ac:dyDescent="0.3">
      <c r="A41" s="14"/>
      <c r="B41" s="14"/>
      <c r="C41" s="14" t="s">
        <v>48</v>
      </c>
      <c r="D41" s="15" t="s">
        <v>50</v>
      </c>
      <c r="E41" s="16">
        <v>16000</v>
      </c>
      <c r="F41" s="16">
        <v>16000</v>
      </c>
      <c r="G41" s="17">
        <f>F41/E41*100</f>
        <v>100</v>
      </c>
    </row>
    <row r="42" spans="1:7" ht="19.2" customHeight="1" x14ac:dyDescent="0.3">
      <c r="A42" s="26" t="s">
        <v>36</v>
      </c>
      <c r="B42" s="26"/>
      <c r="C42" s="26"/>
      <c r="D42" s="26"/>
      <c r="E42" s="27">
        <f>SUM(E25,E31,E39,E34,E37,E28)</f>
        <v>94885</v>
      </c>
      <c r="F42" s="27">
        <f>SUM(F25,F31,F39,F34,F37,F28)</f>
        <v>94761</v>
      </c>
      <c r="G42" s="28">
        <f>F42/E42*100</f>
        <v>99.869315487168677</v>
      </c>
    </row>
  </sheetData>
  <mergeCells count="6">
    <mergeCell ref="A3:G3"/>
    <mergeCell ref="A4:G4"/>
    <mergeCell ref="A5:G5"/>
    <mergeCell ref="A21:D21"/>
    <mergeCell ref="A23:G23"/>
    <mergeCell ref="A42:D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2021-05-14T12:19:25Z</dcterms:modified>
</cp:coreProperties>
</file>