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3C00049F-5B40-4316-9134-EB3A8B6C1A5A}" xr6:coauthVersionLast="46" xr6:coauthVersionMax="46" xr10:uidLastSave="{00000000-0000-0000-0000-000000000000}"/>
  <bookViews>
    <workbookView xWindow="768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F63" i="1"/>
  <c r="E63" i="1"/>
  <c r="F62" i="1"/>
  <c r="E62" i="1"/>
  <c r="F60" i="1"/>
  <c r="E60" i="1"/>
  <c r="E51" i="1" s="1"/>
  <c r="E67" i="1" s="1"/>
  <c r="F52" i="1"/>
  <c r="F51" i="1" s="1"/>
  <c r="F67" i="1" s="1"/>
  <c r="E52" i="1"/>
  <c r="F46" i="1"/>
  <c r="E46" i="1"/>
  <c r="F44" i="1"/>
  <c r="E44" i="1"/>
  <c r="E41" i="1" s="1"/>
  <c r="F42" i="1"/>
  <c r="F41" i="1" s="1"/>
  <c r="E42" i="1"/>
  <c r="F31" i="1"/>
  <c r="E31" i="1"/>
  <c r="F29" i="1"/>
  <c r="E29" i="1"/>
  <c r="F19" i="1"/>
  <c r="F18" i="1" s="1"/>
  <c r="E19" i="1"/>
  <c r="E18" i="1"/>
  <c r="F15" i="1"/>
  <c r="F11" i="1" s="1"/>
  <c r="E15" i="1"/>
  <c r="F12" i="1"/>
  <c r="E12" i="1"/>
  <c r="E11" i="1" s="1"/>
  <c r="F9" i="1"/>
  <c r="E9" i="1"/>
  <c r="F7" i="1"/>
  <c r="E7" i="1"/>
</calcChain>
</file>

<file path=xl/sharedStrings.xml><?xml version="1.0" encoding="utf-8"?>
<sst xmlns="http://schemas.openxmlformats.org/spreadsheetml/2006/main" count="50" uniqueCount="21">
  <si>
    <t>Sprawozdanie z wykonania budżetu Gminy Trzcińsko- Zdrój za 2020 rok – część tabelaryczna</t>
  </si>
  <si>
    <t>Plan i wykonanie wydatków jednostek pomocniczych w ramach budżetu Gminy Trzcińsko-Zdrój za 2020 rok</t>
  </si>
  <si>
    <t>Dział</t>
  </si>
  <si>
    <t>Rozdział</t>
  </si>
  <si>
    <t>§</t>
  </si>
  <si>
    <t>Jednostka pomocnicza</t>
  </si>
  <si>
    <t>Plan wydatków
ogółem
na 2020 r.</t>
  </si>
  <si>
    <t>Wykonanie</t>
  </si>
  <si>
    <t>Sołectwo Góralice</t>
  </si>
  <si>
    <t>Sołectwo Chełm Dolny</t>
  </si>
  <si>
    <t>Sołectwo Gogolice</t>
  </si>
  <si>
    <t>Sołectwo Piaseczno</t>
  </si>
  <si>
    <t>Sołectwo Chełm Górny</t>
  </si>
  <si>
    <t>Sołectwo Dobropole</t>
  </si>
  <si>
    <t>Sołectwo Klasztorne</t>
  </si>
  <si>
    <t>Sołectwo Rosnowo</t>
  </si>
  <si>
    <t>Sołectwo Stołeczna</t>
  </si>
  <si>
    <t>Sołectwo Strzeszów</t>
  </si>
  <si>
    <t>Sołectwo Tchórzno</t>
  </si>
  <si>
    <t>Sołectwo Górczyn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</si>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</sst>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0" fillId="3" borderId="6" xfId="1" applyFont="1" applyFill="1" applyBorder="1" applyAlignment="1">
      <alignment vertical="top" wrapText="1"/>
    </xf>
    <xf numFmtId="4" fontId="4" fillId="3" borderId="6" xfId="1" applyNumberFormat="1" applyFont="1" applyFill="1" applyBorder="1" applyAlignment="1">
      <alignment vertical="top" wrapText="1"/>
    </xf>
    <xf numFmtId="4" fontId="4" fillId="3" borderId="8" xfId="1" applyNumberFormat="1" applyFont="1" applyFill="1" applyBorder="1" applyAlignment="1">
      <alignment vertical="top" wrapText="1"/>
    </xf>
    <xf numFmtId="0" fontId="0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0" fillId="0" borderId="12" xfId="1" applyFont="1" applyBorder="1" applyAlignment="1">
      <alignment vertical="top" wrapText="1"/>
    </xf>
    <xf numFmtId="4" fontId="6" fillId="5" borderId="13" xfId="1" applyNumberFormat="1" applyFont="1" applyFill="1" applyBorder="1" applyAlignment="1">
      <alignment vertical="top" wrapText="1"/>
    </xf>
    <xf numFmtId="164" fontId="6" fillId="0" borderId="13" xfId="1" applyNumberFormat="1" applyFont="1" applyBorder="1" applyAlignment="1">
      <alignment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4" fontId="4" fillId="0" borderId="6" xfId="1" applyNumberFormat="1" applyFont="1" applyBorder="1" applyAlignment="1">
      <alignment vertical="top" wrapText="1"/>
    </xf>
    <xf numFmtId="4" fontId="4" fillId="0" borderId="8" xfId="1" applyNumberFormat="1" applyFont="1" applyBorder="1" applyAlignment="1">
      <alignment vertical="top" wrapText="1"/>
    </xf>
    <xf numFmtId="0" fontId="4" fillId="0" borderId="9" xfId="1" applyFont="1" applyBorder="1" applyAlignment="1">
      <alignment horizontal="center" vertical="top" wrapText="1"/>
    </xf>
    <xf numFmtId="0" fontId="0" fillId="0" borderId="15" xfId="1" applyFont="1" applyBorder="1" applyAlignment="1">
      <alignment horizontal="center" vertical="top" wrapText="1"/>
    </xf>
    <xf numFmtId="0" fontId="0" fillId="0" borderId="16" xfId="1" applyFont="1" applyBorder="1" applyAlignment="1">
      <alignment horizontal="center" vertical="top" wrapText="1"/>
    </xf>
    <xf numFmtId="0" fontId="0" fillId="0" borderId="4" xfId="1" applyFont="1" applyBorder="1" applyAlignment="1">
      <alignment vertical="top" wrapText="1"/>
    </xf>
    <xf numFmtId="0" fontId="4" fillId="3" borderId="7" xfId="1" applyFont="1" applyFill="1" applyBorder="1" applyAlignment="1">
      <alignment horizontal="center" vertical="top" wrapText="1"/>
    </xf>
    <xf numFmtId="4" fontId="4" fillId="3" borderId="17" xfId="1" applyNumberFormat="1" applyFont="1" applyFill="1" applyBorder="1" applyAlignment="1">
      <alignment vertical="top" wrapText="1"/>
    </xf>
    <xf numFmtId="0" fontId="4" fillId="0" borderId="18" xfId="1" applyFont="1" applyBorder="1" applyAlignment="1">
      <alignment horizontal="center" vertical="top" wrapText="1"/>
    </xf>
    <xf numFmtId="0" fontId="0" fillId="0" borderId="6" xfId="1" applyFont="1" applyBorder="1" applyAlignment="1">
      <alignment vertical="top" wrapText="1"/>
    </xf>
    <xf numFmtId="4" fontId="4" fillId="0" borderId="17" xfId="1" applyNumberFormat="1" applyFont="1" applyBorder="1" applyAlignment="1">
      <alignment vertical="top" wrapText="1"/>
    </xf>
    <xf numFmtId="0" fontId="4" fillId="0" borderId="19" xfId="1" applyFont="1" applyBorder="1" applyAlignment="1">
      <alignment horizontal="center" vertical="top" wrapText="1"/>
    </xf>
    <xf numFmtId="0" fontId="6" fillId="0" borderId="20" xfId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" fontId="6" fillId="0" borderId="21" xfId="1" applyNumberFormat="1" applyFont="1" applyBorder="1" applyAlignment="1">
      <alignment vertical="top" wrapText="1"/>
    </xf>
    <xf numFmtId="4" fontId="6" fillId="0" borderId="22" xfId="1" applyNumberFormat="1" applyFont="1" applyBorder="1" applyAlignment="1">
      <alignment vertical="top" wrapText="1"/>
    </xf>
    <xf numFmtId="0" fontId="6" fillId="0" borderId="23" xfId="1" applyFont="1" applyBorder="1" applyAlignment="1">
      <alignment horizontal="center" vertical="top" wrapText="1"/>
    </xf>
    <xf numFmtId="0" fontId="0" fillId="5" borderId="24" xfId="1" applyFont="1" applyFill="1" applyBorder="1" applyAlignment="1">
      <alignment vertical="top" wrapText="1"/>
    </xf>
    <xf numFmtId="4" fontId="6" fillId="0" borderId="13" xfId="1" applyNumberFormat="1" applyFont="1" applyBorder="1" applyAlignment="1">
      <alignment vertical="top" wrapText="1"/>
    </xf>
    <xf numFmtId="4" fontId="6" fillId="0" borderId="25" xfId="1" applyNumberFormat="1" applyFont="1" applyBorder="1" applyAlignment="1">
      <alignment vertical="top" wrapText="1"/>
    </xf>
    <xf numFmtId="0" fontId="6" fillId="0" borderId="26" xfId="1" applyFont="1" applyBorder="1" applyAlignment="1">
      <alignment horizontal="center" vertical="top" wrapText="1"/>
    </xf>
    <xf numFmtId="0" fontId="6" fillId="0" borderId="27" xfId="1" applyFont="1" applyBorder="1" applyAlignment="1">
      <alignment vertical="top" wrapText="1"/>
    </xf>
    <xf numFmtId="0" fontId="4" fillId="5" borderId="28" xfId="1" applyFont="1" applyFill="1" applyBorder="1" applyAlignment="1">
      <alignment horizontal="center" vertical="top" wrapText="1"/>
    </xf>
    <xf numFmtId="0" fontId="4" fillId="5" borderId="15" xfId="1" applyFont="1" applyFill="1" applyBorder="1" applyAlignment="1">
      <alignment horizontal="center" vertical="top" wrapText="1"/>
    </xf>
    <xf numFmtId="0" fontId="6" fillId="5" borderId="23" xfId="1" applyFont="1" applyFill="1" applyBorder="1" applyAlignment="1">
      <alignment horizontal="center" vertical="top" wrapText="1"/>
    </xf>
    <xf numFmtId="164" fontId="6" fillId="0" borderId="29" xfId="1" applyNumberFormat="1" applyFont="1" applyBorder="1" applyAlignment="1">
      <alignment vertical="top" wrapText="1"/>
    </xf>
    <xf numFmtId="0" fontId="4" fillId="3" borderId="6" xfId="1" applyFont="1" applyFill="1" applyBorder="1" applyAlignment="1">
      <alignment vertical="top" wrapText="1"/>
    </xf>
    <xf numFmtId="0" fontId="4" fillId="0" borderId="30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4" fontId="4" fillId="0" borderId="15" xfId="1" applyNumberFormat="1" applyFont="1" applyBorder="1" applyAlignment="1">
      <alignment vertical="top" wrapText="1"/>
    </xf>
    <xf numFmtId="4" fontId="4" fillId="0" borderId="31" xfId="1" applyNumberFormat="1" applyFont="1" applyBorder="1" applyAlignment="1">
      <alignment vertical="top" wrapText="1"/>
    </xf>
    <xf numFmtId="0" fontId="6" fillId="0" borderId="32" xfId="1" applyFont="1" applyBorder="1" applyAlignment="1">
      <alignment horizontal="center" vertical="top" wrapText="1"/>
    </xf>
    <xf numFmtId="0" fontId="0" fillId="0" borderId="1" xfId="1" applyFont="1" applyBorder="1" applyAlignment="1">
      <alignment vertical="top" wrapText="1"/>
    </xf>
    <xf numFmtId="4" fontId="6" fillId="0" borderId="33" xfId="1" applyNumberFormat="1" applyFont="1" applyBorder="1" applyAlignment="1">
      <alignment vertical="top" wrapText="1"/>
    </xf>
    <xf numFmtId="0" fontId="0" fillId="0" borderId="12" xfId="1" applyFont="1" applyBorder="1" applyAlignment="1">
      <alignment horizontal="center" vertical="top" wrapText="1"/>
    </xf>
    <xf numFmtId="0" fontId="6" fillId="0" borderId="34" xfId="1" applyFont="1" applyBorder="1" applyAlignment="1">
      <alignment horizontal="center" vertical="top" wrapText="1"/>
    </xf>
    <xf numFmtId="0" fontId="6" fillId="5" borderId="1" xfId="1" applyFont="1" applyFill="1" applyBorder="1" applyAlignment="1">
      <alignment vertical="top" wrapText="1"/>
    </xf>
    <xf numFmtId="4" fontId="6" fillId="5" borderId="27" xfId="1" applyNumberFormat="1" applyFont="1" applyFill="1" applyBorder="1" applyAlignment="1">
      <alignment vertical="top" wrapText="1"/>
    </xf>
    <xf numFmtId="164" fontId="6" fillId="0" borderId="27" xfId="1" applyNumberFormat="1" applyFont="1" applyBorder="1" applyAlignment="1">
      <alignment vertical="top" wrapText="1"/>
    </xf>
    <xf numFmtId="0" fontId="0" fillId="0" borderId="27" xfId="1" applyFont="1" applyBorder="1" applyAlignment="1">
      <alignment vertical="top" wrapText="1"/>
    </xf>
    <xf numFmtId="0" fontId="6" fillId="0" borderId="35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4" fontId="6" fillId="5" borderId="34" xfId="1" applyNumberFormat="1" applyFont="1" applyFill="1" applyBorder="1" applyAlignment="1">
      <alignment vertical="top" wrapText="1"/>
    </xf>
    <xf numFmtId="4" fontId="7" fillId="5" borderId="34" xfId="1" applyNumberFormat="1" applyFont="1" applyFill="1" applyBorder="1" applyAlignment="1">
      <alignment vertical="top" wrapText="1"/>
    </xf>
    <xf numFmtId="0" fontId="6" fillId="0" borderId="0" xfId="1" applyFont="1" applyAlignment="1">
      <alignment horizontal="center" vertical="top" wrapText="1"/>
    </xf>
    <xf numFmtId="0" fontId="6" fillId="0" borderId="4" xfId="1" applyFont="1" applyBorder="1" applyAlignment="1">
      <alignment vertical="top" wrapText="1"/>
    </xf>
    <xf numFmtId="4" fontId="6" fillId="5" borderId="36" xfId="1" applyNumberFormat="1" applyFont="1" applyFill="1" applyBorder="1" applyAlignment="1">
      <alignment vertical="top" wrapText="1"/>
    </xf>
    <xf numFmtId="0" fontId="4" fillId="0" borderId="37" xfId="1" applyFont="1" applyBorder="1" applyAlignment="1">
      <alignment horizontal="center" vertical="top" wrapText="1"/>
    </xf>
    <xf numFmtId="0" fontId="6" fillId="0" borderId="38" xfId="1" applyFont="1" applyBorder="1" applyAlignment="1">
      <alignment vertical="top" wrapText="1"/>
    </xf>
    <xf numFmtId="4" fontId="4" fillId="5" borderId="39" xfId="1" applyNumberFormat="1" applyFont="1" applyFill="1" applyBorder="1" applyAlignment="1">
      <alignment vertical="top" wrapText="1"/>
    </xf>
    <xf numFmtId="164" fontId="4" fillId="0" borderId="40" xfId="1" applyNumberFormat="1" applyFont="1" applyBorder="1" applyAlignment="1">
      <alignment vertical="top" wrapText="1"/>
    </xf>
    <xf numFmtId="4" fontId="7" fillId="5" borderId="27" xfId="1" applyNumberFormat="1" applyFont="1" applyFill="1" applyBorder="1" applyAlignment="1">
      <alignment vertical="top" wrapText="1"/>
    </xf>
    <xf numFmtId="4" fontId="7" fillId="5" borderId="13" xfId="1" applyNumberFormat="1" applyFont="1" applyFill="1" applyBorder="1" applyAlignment="1">
      <alignment vertical="top" wrapText="1"/>
    </xf>
    <xf numFmtId="4" fontId="7" fillId="5" borderId="41" xfId="1" applyNumberFormat="1" applyFont="1" applyFill="1" applyBorder="1" applyAlignment="1">
      <alignment vertical="top" wrapText="1"/>
    </xf>
    <xf numFmtId="164" fontId="6" fillId="0" borderId="34" xfId="1" applyNumberFormat="1" applyFont="1" applyBorder="1" applyAlignment="1">
      <alignment vertical="top" wrapText="1"/>
    </xf>
    <xf numFmtId="0" fontId="6" fillId="0" borderId="42" xfId="1" applyFont="1" applyBorder="1" applyAlignment="1">
      <alignment horizontal="center" vertical="top" wrapText="1"/>
    </xf>
    <xf numFmtId="4" fontId="7" fillId="5" borderId="12" xfId="1" applyNumberFormat="1" applyFont="1" applyFill="1" applyBorder="1" applyAlignment="1">
      <alignment vertical="top" wrapText="1"/>
    </xf>
    <xf numFmtId="4" fontId="7" fillId="5" borderId="43" xfId="1" applyNumberFormat="1" applyFont="1" applyFill="1" applyBorder="1" applyAlignment="1">
      <alignment vertical="top" wrapText="1"/>
    </xf>
    <xf numFmtId="0" fontId="0" fillId="5" borderId="1" xfId="1" applyFont="1" applyFill="1" applyBorder="1" applyAlignment="1">
      <alignment vertical="top" wrapText="1"/>
    </xf>
    <xf numFmtId="164" fontId="7" fillId="0" borderId="34" xfId="1" applyNumberFormat="1" applyFont="1" applyBorder="1" applyAlignment="1">
      <alignment vertical="top" wrapText="1"/>
    </xf>
    <xf numFmtId="0" fontId="0" fillId="5" borderId="4" xfId="1" applyFont="1" applyFill="1" applyBorder="1" applyAlignment="1">
      <alignment vertical="top" wrapText="1"/>
    </xf>
    <xf numFmtId="4" fontId="7" fillId="5" borderId="44" xfId="1" applyNumberFormat="1" applyFont="1" applyFill="1" applyBorder="1" applyAlignment="1">
      <alignment vertical="top" wrapText="1"/>
    </xf>
    <xf numFmtId="164" fontId="7" fillId="0" borderId="45" xfId="1" applyNumberFormat="1" applyFont="1" applyBorder="1" applyAlignment="1">
      <alignment vertical="top" wrapText="1"/>
    </xf>
    <xf numFmtId="0" fontId="4" fillId="0" borderId="15" xfId="1" applyFont="1" applyBorder="1" applyAlignment="1">
      <alignment horizontal="center" vertical="top" wrapText="1"/>
    </xf>
    <xf numFmtId="0" fontId="6" fillId="5" borderId="4" xfId="1" applyFont="1" applyFill="1" applyBorder="1" applyAlignment="1">
      <alignment vertical="top" wrapText="1"/>
    </xf>
    <xf numFmtId="164" fontId="7" fillId="0" borderId="36" xfId="1" applyNumberFormat="1" applyFont="1" applyBorder="1" applyAlignment="1">
      <alignment vertical="top" wrapText="1"/>
    </xf>
    <xf numFmtId="0" fontId="4" fillId="0" borderId="46" xfId="1" applyFont="1" applyBorder="1"/>
    <xf numFmtId="0" fontId="6" fillId="0" borderId="16" xfId="1" applyFont="1" applyBorder="1" applyAlignment="1">
      <alignment horizontal="center" vertical="top" wrapText="1"/>
    </xf>
    <xf numFmtId="4" fontId="6" fillId="0" borderId="12" xfId="1" applyNumberFormat="1" applyFont="1" applyBorder="1" applyAlignment="1">
      <alignment vertical="top" wrapText="1"/>
    </xf>
    <xf numFmtId="4" fontId="6" fillId="0" borderId="43" xfId="1" applyNumberFormat="1" applyFont="1" applyBorder="1" applyAlignment="1">
      <alignment vertical="top" wrapText="1"/>
    </xf>
    <xf numFmtId="0" fontId="0" fillId="0" borderId="47" xfId="1" applyFont="1" applyBorder="1" applyAlignment="1">
      <alignment vertical="top" wrapText="1"/>
    </xf>
    <xf numFmtId="4" fontId="4" fillId="5" borderId="7" xfId="1" applyNumberFormat="1" applyFont="1" applyFill="1" applyBorder="1" applyAlignment="1">
      <alignment vertical="top" wrapText="1"/>
    </xf>
    <xf numFmtId="4" fontId="4" fillId="5" borderId="47" xfId="1" applyNumberFormat="1" applyFont="1" applyFill="1" applyBorder="1" applyAlignment="1">
      <alignment vertical="top" wrapText="1"/>
    </xf>
    <xf numFmtId="0" fontId="6" fillId="5" borderId="48" xfId="1" applyFont="1" applyFill="1" applyBorder="1" applyAlignment="1">
      <alignment vertical="top" wrapText="1"/>
    </xf>
    <xf numFmtId="4" fontId="6" fillId="5" borderId="33" xfId="1" applyNumberFormat="1" applyFont="1" applyFill="1" applyBorder="1" applyAlignment="1">
      <alignment vertical="top" wrapText="1"/>
    </xf>
    <xf numFmtId="164" fontId="6" fillId="0" borderId="10" xfId="1" applyNumberFormat="1" applyFont="1" applyBorder="1" applyAlignment="1">
      <alignment vertical="top" wrapText="1"/>
    </xf>
    <xf numFmtId="0" fontId="0" fillId="0" borderId="7" xfId="1" applyFont="1" applyBorder="1" applyAlignment="1">
      <alignment vertical="top" wrapText="1"/>
    </xf>
    <xf numFmtId="4" fontId="6" fillId="0" borderId="10" xfId="1" applyNumberFormat="1" applyFont="1" applyBorder="1" applyAlignment="1">
      <alignment vertical="top" wrapText="1"/>
    </xf>
    <xf numFmtId="0" fontId="6" fillId="0" borderId="49" xfId="1" applyFont="1" applyBorder="1" applyAlignment="1">
      <alignment horizontal="center" vertical="top" wrapText="1"/>
    </xf>
    <xf numFmtId="4" fontId="6" fillId="0" borderId="50" xfId="1" applyNumberFormat="1" applyFont="1" applyBorder="1" applyAlignment="1">
      <alignment vertical="top" wrapText="1"/>
    </xf>
    <xf numFmtId="4" fontId="6" fillId="5" borderId="12" xfId="1" applyNumberFormat="1" applyFont="1" applyFill="1" applyBorder="1" applyAlignment="1">
      <alignment vertical="top" wrapText="1"/>
    </xf>
    <xf numFmtId="164" fontId="6" fillId="0" borderId="43" xfId="1" applyNumberFormat="1" applyFont="1" applyBorder="1" applyAlignment="1">
      <alignment vertical="top" wrapText="1"/>
    </xf>
    <xf numFmtId="0" fontId="0" fillId="3" borderId="7" xfId="1" applyFont="1" applyFill="1" applyBorder="1" applyAlignment="1">
      <alignment horizontal="center" vertical="top" wrapText="1"/>
    </xf>
    <xf numFmtId="4" fontId="6" fillId="5" borderId="41" xfId="1" applyNumberFormat="1" applyFont="1" applyFill="1" applyBorder="1" applyAlignment="1">
      <alignment vertical="top" wrapText="1"/>
    </xf>
    <xf numFmtId="164" fontId="6" fillId="0" borderId="41" xfId="1" applyNumberFormat="1" applyFont="1" applyBorder="1" applyAlignment="1">
      <alignment vertical="top" wrapText="1"/>
    </xf>
    <xf numFmtId="4" fontId="6" fillId="5" borderId="43" xfId="1" applyNumberFormat="1" applyFont="1" applyFill="1" applyBorder="1" applyAlignment="1">
      <alignment vertical="top" wrapText="1"/>
    </xf>
    <xf numFmtId="164" fontId="6" fillId="0" borderId="44" xfId="1" applyNumberFormat="1" applyFont="1" applyBorder="1" applyAlignment="1">
      <alignment vertical="top" wrapText="1"/>
    </xf>
    <xf numFmtId="0" fontId="6" fillId="0" borderId="51" xfId="1" applyFont="1" applyBorder="1" applyAlignment="1">
      <alignment horizontal="center" vertical="top" wrapText="1"/>
    </xf>
    <xf numFmtId="4" fontId="6" fillId="5" borderId="23" xfId="1" applyNumberFormat="1" applyFont="1" applyFill="1" applyBorder="1" applyAlignment="1">
      <alignment vertical="top" wrapText="1"/>
    </xf>
    <xf numFmtId="164" fontId="6" fillId="0" borderId="12" xfId="1" applyNumberFormat="1" applyFont="1" applyBorder="1" applyAlignment="1">
      <alignment vertical="top" wrapText="1"/>
    </xf>
    <xf numFmtId="0" fontId="6" fillId="0" borderId="52" xfId="1" applyFont="1" applyBorder="1" applyAlignment="1">
      <alignment horizontal="center" vertical="top" wrapText="1"/>
    </xf>
    <xf numFmtId="4" fontId="6" fillId="0" borderId="41" xfId="1" applyNumberFormat="1" applyFont="1" applyBorder="1" applyAlignment="1">
      <alignment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4" fontId="7" fillId="0" borderId="6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vertical="top" wrapText="1"/>
    </xf>
    <xf numFmtId="4" fontId="7" fillId="0" borderId="12" xfId="1" applyNumberFormat="1" applyFont="1" applyBorder="1" applyAlignment="1">
      <alignment vertical="top" wrapText="1"/>
    </xf>
    <xf numFmtId="0" fontId="0" fillId="0" borderId="53" xfId="1" applyFont="1" applyBorder="1" applyAlignment="1">
      <alignment horizontal="center" vertical="top" wrapText="1"/>
    </xf>
    <xf numFmtId="0" fontId="2" fillId="0" borderId="1" xfId="1" applyBorder="1"/>
    <xf numFmtId="0" fontId="8" fillId="6" borderId="1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right" vertical="center"/>
    </xf>
    <xf numFmtId="4" fontId="4" fillId="3" borderId="6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_Budzet 2012 Gmina Trzcinsko-Zdroj Projekt(2)" xfId="1" xr:uid="{E440E45E-B54B-485D-9B6A-D8CA6005F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7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3" max="3" width="5" bestFit="1" customWidth="1"/>
    <col min="4" max="4" width="27.6640625" customWidth="1"/>
    <col min="5" max="5" width="15.44140625" customWidth="1"/>
    <col min="6" max="6" width="14.6640625" customWidth="1"/>
    <col min="257" max="257" width="5.5546875" bestFit="1" customWidth="1"/>
    <col min="259" max="259" width="5" bestFit="1" customWidth="1"/>
    <col min="260" max="260" width="27.6640625" customWidth="1"/>
    <col min="261" max="261" width="15.44140625" customWidth="1"/>
    <col min="262" max="262" width="14.6640625" customWidth="1"/>
    <col min="513" max="513" width="5.5546875" bestFit="1" customWidth="1"/>
    <col min="515" max="515" width="5" bestFit="1" customWidth="1"/>
    <col min="516" max="516" width="27.6640625" customWidth="1"/>
    <col min="517" max="517" width="15.44140625" customWidth="1"/>
    <col min="518" max="518" width="14.6640625" customWidth="1"/>
    <col min="769" max="769" width="5.5546875" bestFit="1" customWidth="1"/>
    <col min="771" max="771" width="5" bestFit="1" customWidth="1"/>
    <col min="772" max="772" width="27.6640625" customWidth="1"/>
    <col min="773" max="773" width="15.44140625" customWidth="1"/>
    <col min="774" max="774" width="14.6640625" customWidth="1"/>
    <col min="1025" max="1025" width="5.5546875" bestFit="1" customWidth="1"/>
    <col min="1027" max="1027" width="5" bestFit="1" customWidth="1"/>
    <col min="1028" max="1028" width="27.6640625" customWidth="1"/>
    <col min="1029" max="1029" width="15.44140625" customWidth="1"/>
    <col min="1030" max="1030" width="14.6640625" customWidth="1"/>
    <col min="1281" max="1281" width="5.5546875" bestFit="1" customWidth="1"/>
    <col min="1283" max="1283" width="5" bestFit="1" customWidth="1"/>
    <col min="1284" max="1284" width="27.6640625" customWidth="1"/>
    <col min="1285" max="1285" width="15.44140625" customWidth="1"/>
    <col min="1286" max="1286" width="14.6640625" customWidth="1"/>
    <col min="1537" max="1537" width="5.5546875" bestFit="1" customWidth="1"/>
    <col min="1539" max="1539" width="5" bestFit="1" customWidth="1"/>
    <col min="1540" max="1540" width="27.6640625" customWidth="1"/>
    <col min="1541" max="1541" width="15.44140625" customWidth="1"/>
    <col min="1542" max="1542" width="14.6640625" customWidth="1"/>
    <col min="1793" max="1793" width="5.5546875" bestFit="1" customWidth="1"/>
    <col min="1795" max="1795" width="5" bestFit="1" customWidth="1"/>
    <col min="1796" max="1796" width="27.6640625" customWidth="1"/>
    <col min="1797" max="1797" width="15.44140625" customWidth="1"/>
    <col min="1798" max="1798" width="14.6640625" customWidth="1"/>
    <col min="2049" max="2049" width="5.5546875" bestFit="1" customWidth="1"/>
    <col min="2051" max="2051" width="5" bestFit="1" customWidth="1"/>
    <col min="2052" max="2052" width="27.6640625" customWidth="1"/>
    <col min="2053" max="2053" width="15.44140625" customWidth="1"/>
    <col min="2054" max="2054" width="14.6640625" customWidth="1"/>
    <col min="2305" max="2305" width="5.5546875" bestFit="1" customWidth="1"/>
    <col min="2307" max="2307" width="5" bestFit="1" customWidth="1"/>
    <col min="2308" max="2308" width="27.6640625" customWidth="1"/>
    <col min="2309" max="2309" width="15.44140625" customWidth="1"/>
    <col min="2310" max="2310" width="14.6640625" customWidth="1"/>
    <col min="2561" max="2561" width="5.5546875" bestFit="1" customWidth="1"/>
    <col min="2563" max="2563" width="5" bestFit="1" customWidth="1"/>
    <col min="2564" max="2564" width="27.6640625" customWidth="1"/>
    <col min="2565" max="2565" width="15.44140625" customWidth="1"/>
    <col min="2566" max="2566" width="14.6640625" customWidth="1"/>
    <col min="2817" max="2817" width="5.5546875" bestFit="1" customWidth="1"/>
    <col min="2819" max="2819" width="5" bestFit="1" customWidth="1"/>
    <col min="2820" max="2820" width="27.6640625" customWidth="1"/>
    <col min="2821" max="2821" width="15.44140625" customWidth="1"/>
    <col min="2822" max="2822" width="14.6640625" customWidth="1"/>
    <col min="3073" max="3073" width="5.5546875" bestFit="1" customWidth="1"/>
    <col min="3075" max="3075" width="5" bestFit="1" customWidth="1"/>
    <col min="3076" max="3076" width="27.6640625" customWidth="1"/>
    <col min="3077" max="3077" width="15.44140625" customWidth="1"/>
    <col min="3078" max="3078" width="14.6640625" customWidth="1"/>
    <col min="3329" max="3329" width="5.5546875" bestFit="1" customWidth="1"/>
    <col min="3331" max="3331" width="5" bestFit="1" customWidth="1"/>
    <col min="3332" max="3332" width="27.6640625" customWidth="1"/>
    <col min="3333" max="3333" width="15.44140625" customWidth="1"/>
    <col min="3334" max="3334" width="14.6640625" customWidth="1"/>
    <col min="3585" max="3585" width="5.5546875" bestFit="1" customWidth="1"/>
    <col min="3587" max="3587" width="5" bestFit="1" customWidth="1"/>
    <col min="3588" max="3588" width="27.6640625" customWidth="1"/>
    <col min="3589" max="3589" width="15.44140625" customWidth="1"/>
    <col min="3590" max="3590" width="14.6640625" customWidth="1"/>
    <col min="3841" max="3841" width="5.5546875" bestFit="1" customWidth="1"/>
    <col min="3843" max="3843" width="5" bestFit="1" customWidth="1"/>
    <col min="3844" max="3844" width="27.6640625" customWidth="1"/>
    <col min="3845" max="3845" width="15.44140625" customWidth="1"/>
    <col min="3846" max="3846" width="14.6640625" customWidth="1"/>
    <col min="4097" max="4097" width="5.5546875" bestFit="1" customWidth="1"/>
    <col min="4099" max="4099" width="5" bestFit="1" customWidth="1"/>
    <col min="4100" max="4100" width="27.6640625" customWidth="1"/>
    <col min="4101" max="4101" width="15.44140625" customWidth="1"/>
    <col min="4102" max="4102" width="14.6640625" customWidth="1"/>
    <col min="4353" max="4353" width="5.5546875" bestFit="1" customWidth="1"/>
    <col min="4355" max="4355" width="5" bestFit="1" customWidth="1"/>
    <col min="4356" max="4356" width="27.6640625" customWidth="1"/>
    <col min="4357" max="4357" width="15.44140625" customWidth="1"/>
    <col min="4358" max="4358" width="14.6640625" customWidth="1"/>
    <col min="4609" max="4609" width="5.5546875" bestFit="1" customWidth="1"/>
    <col min="4611" max="4611" width="5" bestFit="1" customWidth="1"/>
    <col min="4612" max="4612" width="27.6640625" customWidth="1"/>
    <col min="4613" max="4613" width="15.44140625" customWidth="1"/>
    <col min="4614" max="4614" width="14.6640625" customWidth="1"/>
    <col min="4865" max="4865" width="5.5546875" bestFit="1" customWidth="1"/>
    <col min="4867" max="4867" width="5" bestFit="1" customWidth="1"/>
    <col min="4868" max="4868" width="27.6640625" customWidth="1"/>
    <col min="4869" max="4869" width="15.44140625" customWidth="1"/>
    <col min="4870" max="4870" width="14.6640625" customWidth="1"/>
    <col min="5121" max="5121" width="5.5546875" bestFit="1" customWidth="1"/>
    <col min="5123" max="5123" width="5" bestFit="1" customWidth="1"/>
    <col min="5124" max="5124" width="27.6640625" customWidth="1"/>
    <col min="5125" max="5125" width="15.44140625" customWidth="1"/>
    <col min="5126" max="5126" width="14.6640625" customWidth="1"/>
    <col min="5377" max="5377" width="5.5546875" bestFit="1" customWidth="1"/>
    <col min="5379" max="5379" width="5" bestFit="1" customWidth="1"/>
    <col min="5380" max="5380" width="27.6640625" customWidth="1"/>
    <col min="5381" max="5381" width="15.44140625" customWidth="1"/>
    <col min="5382" max="5382" width="14.6640625" customWidth="1"/>
    <col min="5633" max="5633" width="5.5546875" bestFit="1" customWidth="1"/>
    <col min="5635" max="5635" width="5" bestFit="1" customWidth="1"/>
    <col min="5636" max="5636" width="27.6640625" customWidth="1"/>
    <col min="5637" max="5637" width="15.44140625" customWidth="1"/>
    <col min="5638" max="5638" width="14.6640625" customWidth="1"/>
    <col min="5889" max="5889" width="5.5546875" bestFit="1" customWidth="1"/>
    <col min="5891" max="5891" width="5" bestFit="1" customWidth="1"/>
    <col min="5892" max="5892" width="27.6640625" customWidth="1"/>
    <col min="5893" max="5893" width="15.44140625" customWidth="1"/>
    <col min="5894" max="5894" width="14.6640625" customWidth="1"/>
    <col min="6145" max="6145" width="5.5546875" bestFit="1" customWidth="1"/>
    <col min="6147" max="6147" width="5" bestFit="1" customWidth="1"/>
    <col min="6148" max="6148" width="27.6640625" customWidth="1"/>
    <col min="6149" max="6149" width="15.44140625" customWidth="1"/>
    <col min="6150" max="6150" width="14.6640625" customWidth="1"/>
    <col min="6401" max="6401" width="5.5546875" bestFit="1" customWidth="1"/>
    <col min="6403" max="6403" width="5" bestFit="1" customWidth="1"/>
    <col min="6404" max="6404" width="27.6640625" customWidth="1"/>
    <col min="6405" max="6405" width="15.44140625" customWidth="1"/>
    <col min="6406" max="6406" width="14.6640625" customWidth="1"/>
    <col min="6657" max="6657" width="5.5546875" bestFit="1" customWidth="1"/>
    <col min="6659" max="6659" width="5" bestFit="1" customWidth="1"/>
    <col min="6660" max="6660" width="27.6640625" customWidth="1"/>
    <col min="6661" max="6661" width="15.44140625" customWidth="1"/>
    <col min="6662" max="6662" width="14.6640625" customWidth="1"/>
    <col min="6913" max="6913" width="5.5546875" bestFit="1" customWidth="1"/>
    <col min="6915" max="6915" width="5" bestFit="1" customWidth="1"/>
    <col min="6916" max="6916" width="27.6640625" customWidth="1"/>
    <col min="6917" max="6917" width="15.44140625" customWidth="1"/>
    <col min="6918" max="6918" width="14.6640625" customWidth="1"/>
    <col min="7169" max="7169" width="5.5546875" bestFit="1" customWidth="1"/>
    <col min="7171" max="7171" width="5" bestFit="1" customWidth="1"/>
    <col min="7172" max="7172" width="27.6640625" customWidth="1"/>
    <col min="7173" max="7173" width="15.44140625" customWidth="1"/>
    <col min="7174" max="7174" width="14.6640625" customWidth="1"/>
    <col min="7425" max="7425" width="5.5546875" bestFit="1" customWidth="1"/>
    <col min="7427" max="7427" width="5" bestFit="1" customWidth="1"/>
    <col min="7428" max="7428" width="27.6640625" customWidth="1"/>
    <col min="7429" max="7429" width="15.44140625" customWidth="1"/>
    <col min="7430" max="7430" width="14.6640625" customWidth="1"/>
    <col min="7681" max="7681" width="5.5546875" bestFit="1" customWidth="1"/>
    <col min="7683" max="7683" width="5" bestFit="1" customWidth="1"/>
    <col min="7684" max="7684" width="27.6640625" customWidth="1"/>
    <col min="7685" max="7685" width="15.44140625" customWidth="1"/>
    <col min="7686" max="7686" width="14.6640625" customWidth="1"/>
    <col min="7937" max="7937" width="5.5546875" bestFit="1" customWidth="1"/>
    <col min="7939" max="7939" width="5" bestFit="1" customWidth="1"/>
    <col min="7940" max="7940" width="27.6640625" customWidth="1"/>
    <col min="7941" max="7941" width="15.44140625" customWidth="1"/>
    <col min="7942" max="7942" width="14.6640625" customWidth="1"/>
    <col min="8193" max="8193" width="5.5546875" bestFit="1" customWidth="1"/>
    <col min="8195" max="8195" width="5" bestFit="1" customWidth="1"/>
    <col min="8196" max="8196" width="27.6640625" customWidth="1"/>
    <col min="8197" max="8197" width="15.44140625" customWidth="1"/>
    <col min="8198" max="8198" width="14.6640625" customWidth="1"/>
    <col min="8449" max="8449" width="5.5546875" bestFit="1" customWidth="1"/>
    <col min="8451" max="8451" width="5" bestFit="1" customWidth="1"/>
    <col min="8452" max="8452" width="27.6640625" customWidth="1"/>
    <col min="8453" max="8453" width="15.44140625" customWidth="1"/>
    <col min="8454" max="8454" width="14.6640625" customWidth="1"/>
    <col min="8705" max="8705" width="5.5546875" bestFit="1" customWidth="1"/>
    <col min="8707" max="8707" width="5" bestFit="1" customWidth="1"/>
    <col min="8708" max="8708" width="27.6640625" customWidth="1"/>
    <col min="8709" max="8709" width="15.44140625" customWidth="1"/>
    <col min="8710" max="8710" width="14.6640625" customWidth="1"/>
    <col min="8961" max="8961" width="5.5546875" bestFit="1" customWidth="1"/>
    <col min="8963" max="8963" width="5" bestFit="1" customWidth="1"/>
    <col min="8964" max="8964" width="27.6640625" customWidth="1"/>
    <col min="8965" max="8965" width="15.44140625" customWidth="1"/>
    <col min="8966" max="8966" width="14.6640625" customWidth="1"/>
    <col min="9217" max="9217" width="5.5546875" bestFit="1" customWidth="1"/>
    <col min="9219" max="9219" width="5" bestFit="1" customWidth="1"/>
    <col min="9220" max="9220" width="27.6640625" customWidth="1"/>
    <col min="9221" max="9221" width="15.44140625" customWidth="1"/>
    <col min="9222" max="9222" width="14.6640625" customWidth="1"/>
    <col min="9473" max="9473" width="5.5546875" bestFit="1" customWidth="1"/>
    <col min="9475" max="9475" width="5" bestFit="1" customWidth="1"/>
    <col min="9476" max="9476" width="27.6640625" customWidth="1"/>
    <col min="9477" max="9477" width="15.44140625" customWidth="1"/>
    <col min="9478" max="9478" width="14.6640625" customWidth="1"/>
    <col min="9729" max="9729" width="5.5546875" bestFit="1" customWidth="1"/>
    <col min="9731" max="9731" width="5" bestFit="1" customWidth="1"/>
    <col min="9732" max="9732" width="27.6640625" customWidth="1"/>
    <col min="9733" max="9733" width="15.44140625" customWidth="1"/>
    <col min="9734" max="9734" width="14.6640625" customWidth="1"/>
    <col min="9985" max="9985" width="5.5546875" bestFit="1" customWidth="1"/>
    <col min="9987" max="9987" width="5" bestFit="1" customWidth="1"/>
    <col min="9988" max="9988" width="27.6640625" customWidth="1"/>
    <col min="9989" max="9989" width="15.44140625" customWidth="1"/>
    <col min="9990" max="9990" width="14.6640625" customWidth="1"/>
    <col min="10241" max="10241" width="5.5546875" bestFit="1" customWidth="1"/>
    <col min="10243" max="10243" width="5" bestFit="1" customWidth="1"/>
    <col min="10244" max="10244" width="27.6640625" customWidth="1"/>
    <col min="10245" max="10245" width="15.44140625" customWidth="1"/>
    <col min="10246" max="10246" width="14.6640625" customWidth="1"/>
    <col min="10497" max="10497" width="5.5546875" bestFit="1" customWidth="1"/>
    <col min="10499" max="10499" width="5" bestFit="1" customWidth="1"/>
    <col min="10500" max="10500" width="27.6640625" customWidth="1"/>
    <col min="10501" max="10501" width="15.44140625" customWidth="1"/>
    <col min="10502" max="10502" width="14.6640625" customWidth="1"/>
    <col min="10753" max="10753" width="5.5546875" bestFit="1" customWidth="1"/>
    <col min="10755" max="10755" width="5" bestFit="1" customWidth="1"/>
    <col min="10756" max="10756" width="27.6640625" customWidth="1"/>
    <col min="10757" max="10757" width="15.44140625" customWidth="1"/>
    <col min="10758" max="10758" width="14.6640625" customWidth="1"/>
    <col min="11009" max="11009" width="5.5546875" bestFit="1" customWidth="1"/>
    <col min="11011" max="11011" width="5" bestFit="1" customWidth="1"/>
    <col min="11012" max="11012" width="27.6640625" customWidth="1"/>
    <col min="11013" max="11013" width="15.44140625" customWidth="1"/>
    <col min="11014" max="11014" width="14.6640625" customWidth="1"/>
    <col min="11265" max="11265" width="5.5546875" bestFit="1" customWidth="1"/>
    <col min="11267" max="11267" width="5" bestFit="1" customWidth="1"/>
    <col min="11268" max="11268" width="27.6640625" customWidth="1"/>
    <col min="11269" max="11269" width="15.44140625" customWidth="1"/>
    <col min="11270" max="11270" width="14.6640625" customWidth="1"/>
    <col min="11521" max="11521" width="5.5546875" bestFit="1" customWidth="1"/>
    <col min="11523" max="11523" width="5" bestFit="1" customWidth="1"/>
    <col min="11524" max="11524" width="27.6640625" customWidth="1"/>
    <col min="11525" max="11525" width="15.44140625" customWidth="1"/>
    <col min="11526" max="11526" width="14.6640625" customWidth="1"/>
    <col min="11777" max="11777" width="5.5546875" bestFit="1" customWidth="1"/>
    <col min="11779" max="11779" width="5" bestFit="1" customWidth="1"/>
    <col min="11780" max="11780" width="27.6640625" customWidth="1"/>
    <col min="11781" max="11781" width="15.44140625" customWidth="1"/>
    <col min="11782" max="11782" width="14.6640625" customWidth="1"/>
    <col min="12033" max="12033" width="5.5546875" bestFit="1" customWidth="1"/>
    <col min="12035" max="12035" width="5" bestFit="1" customWidth="1"/>
    <col min="12036" max="12036" width="27.6640625" customWidth="1"/>
    <col min="12037" max="12037" width="15.44140625" customWidth="1"/>
    <col min="12038" max="12038" width="14.6640625" customWidth="1"/>
    <col min="12289" max="12289" width="5.5546875" bestFit="1" customWidth="1"/>
    <col min="12291" max="12291" width="5" bestFit="1" customWidth="1"/>
    <col min="12292" max="12292" width="27.6640625" customWidth="1"/>
    <col min="12293" max="12293" width="15.44140625" customWidth="1"/>
    <col min="12294" max="12294" width="14.6640625" customWidth="1"/>
    <col min="12545" max="12545" width="5.5546875" bestFit="1" customWidth="1"/>
    <col min="12547" max="12547" width="5" bestFit="1" customWidth="1"/>
    <col min="12548" max="12548" width="27.6640625" customWidth="1"/>
    <col min="12549" max="12549" width="15.44140625" customWidth="1"/>
    <col min="12550" max="12550" width="14.6640625" customWidth="1"/>
    <col min="12801" max="12801" width="5.5546875" bestFit="1" customWidth="1"/>
    <col min="12803" max="12803" width="5" bestFit="1" customWidth="1"/>
    <col min="12804" max="12804" width="27.6640625" customWidth="1"/>
    <col min="12805" max="12805" width="15.44140625" customWidth="1"/>
    <col min="12806" max="12806" width="14.6640625" customWidth="1"/>
    <col min="13057" max="13057" width="5.5546875" bestFit="1" customWidth="1"/>
    <col min="13059" max="13059" width="5" bestFit="1" customWidth="1"/>
    <col min="13060" max="13060" width="27.6640625" customWidth="1"/>
    <col min="13061" max="13061" width="15.44140625" customWidth="1"/>
    <col min="13062" max="13062" width="14.6640625" customWidth="1"/>
    <col min="13313" max="13313" width="5.5546875" bestFit="1" customWidth="1"/>
    <col min="13315" max="13315" width="5" bestFit="1" customWidth="1"/>
    <col min="13316" max="13316" width="27.6640625" customWidth="1"/>
    <col min="13317" max="13317" width="15.44140625" customWidth="1"/>
    <col min="13318" max="13318" width="14.6640625" customWidth="1"/>
    <col min="13569" max="13569" width="5.5546875" bestFit="1" customWidth="1"/>
    <col min="13571" max="13571" width="5" bestFit="1" customWidth="1"/>
    <col min="13572" max="13572" width="27.6640625" customWidth="1"/>
    <col min="13573" max="13573" width="15.44140625" customWidth="1"/>
    <col min="13574" max="13574" width="14.6640625" customWidth="1"/>
    <col min="13825" max="13825" width="5.5546875" bestFit="1" customWidth="1"/>
    <col min="13827" max="13827" width="5" bestFit="1" customWidth="1"/>
    <col min="13828" max="13828" width="27.6640625" customWidth="1"/>
    <col min="13829" max="13829" width="15.44140625" customWidth="1"/>
    <col min="13830" max="13830" width="14.6640625" customWidth="1"/>
    <col min="14081" max="14081" width="5.5546875" bestFit="1" customWidth="1"/>
    <col min="14083" max="14083" width="5" bestFit="1" customWidth="1"/>
    <col min="14084" max="14084" width="27.6640625" customWidth="1"/>
    <col min="14085" max="14085" width="15.44140625" customWidth="1"/>
    <col min="14086" max="14086" width="14.6640625" customWidth="1"/>
    <col min="14337" max="14337" width="5.5546875" bestFit="1" customWidth="1"/>
    <col min="14339" max="14339" width="5" bestFit="1" customWidth="1"/>
    <col min="14340" max="14340" width="27.6640625" customWidth="1"/>
    <col min="14341" max="14341" width="15.44140625" customWidth="1"/>
    <col min="14342" max="14342" width="14.6640625" customWidth="1"/>
    <col min="14593" max="14593" width="5.5546875" bestFit="1" customWidth="1"/>
    <col min="14595" max="14595" width="5" bestFit="1" customWidth="1"/>
    <col min="14596" max="14596" width="27.6640625" customWidth="1"/>
    <col min="14597" max="14597" width="15.44140625" customWidth="1"/>
    <col min="14598" max="14598" width="14.6640625" customWidth="1"/>
    <col min="14849" max="14849" width="5.5546875" bestFit="1" customWidth="1"/>
    <col min="14851" max="14851" width="5" bestFit="1" customWidth="1"/>
    <col min="14852" max="14852" width="27.6640625" customWidth="1"/>
    <col min="14853" max="14853" width="15.44140625" customWidth="1"/>
    <col min="14854" max="14854" width="14.6640625" customWidth="1"/>
    <col min="15105" max="15105" width="5.5546875" bestFit="1" customWidth="1"/>
    <col min="15107" max="15107" width="5" bestFit="1" customWidth="1"/>
    <col min="15108" max="15108" width="27.6640625" customWidth="1"/>
    <col min="15109" max="15109" width="15.44140625" customWidth="1"/>
    <col min="15110" max="15110" width="14.6640625" customWidth="1"/>
    <col min="15361" max="15361" width="5.5546875" bestFit="1" customWidth="1"/>
    <col min="15363" max="15363" width="5" bestFit="1" customWidth="1"/>
    <col min="15364" max="15364" width="27.6640625" customWidth="1"/>
    <col min="15365" max="15365" width="15.44140625" customWidth="1"/>
    <col min="15366" max="15366" width="14.6640625" customWidth="1"/>
    <col min="15617" max="15617" width="5.5546875" bestFit="1" customWidth="1"/>
    <col min="15619" max="15619" width="5" bestFit="1" customWidth="1"/>
    <col min="15620" max="15620" width="27.6640625" customWidth="1"/>
    <col min="15621" max="15621" width="15.44140625" customWidth="1"/>
    <col min="15622" max="15622" width="14.6640625" customWidth="1"/>
    <col min="15873" max="15873" width="5.5546875" bestFit="1" customWidth="1"/>
    <col min="15875" max="15875" width="5" bestFit="1" customWidth="1"/>
    <col min="15876" max="15876" width="27.6640625" customWidth="1"/>
    <col min="15877" max="15877" width="15.44140625" customWidth="1"/>
    <col min="15878" max="15878" width="14.6640625" customWidth="1"/>
    <col min="16129" max="16129" width="5.5546875" bestFit="1" customWidth="1"/>
    <col min="16131" max="16131" width="5" bestFit="1" customWidth="1"/>
    <col min="16132" max="16132" width="27.6640625" customWidth="1"/>
    <col min="16133" max="16133" width="15.44140625" customWidth="1"/>
    <col min="16134" max="16134" width="14.6640625" customWidth="1"/>
  </cols>
  <sheetData>
    <row r="2" spans="1:6" x14ac:dyDescent="0.3">
      <c r="A2" s="1"/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4"/>
      <c r="D3" s="4"/>
      <c r="E3" s="4"/>
      <c r="F3" s="4"/>
    </row>
    <row r="4" spans="1:6" ht="59.4" customHeight="1" x14ac:dyDescent="0.3">
      <c r="A4" s="5" t="s">
        <v>1</v>
      </c>
      <c r="B4" s="5"/>
      <c r="C4" s="5"/>
      <c r="D4" s="5"/>
      <c r="E4" s="5"/>
      <c r="F4" s="5"/>
    </row>
    <row r="5" spans="1:6" ht="42" customHeight="1" x14ac:dyDescent="0.3">
      <c r="A5" s="6" t="s">
        <v>2</v>
      </c>
      <c r="B5" s="7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 thickBot="1" x14ac:dyDescent="0.35">
      <c r="A6" s="8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</row>
    <row r="7" spans="1:6" ht="15" thickBot="1" x14ac:dyDescent="0.35">
      <c r="A7" s="11">
        <v>600</v>
      </c>
      <c r="B7" s="12">
        <v>60016</v>
      </c>
      <c r="C7" s="13"/>
      <c r="D7" s="14"/>
      <c r="E7" s="15">
        <f>E8+E10</f>
        <v>19778.23</v>
      </c>
      <c r="F7" s="16">
        <f>F8+F10</f>
        <v>19778.23</v>
      </c>
    </row>
    <row r="8" spans="1:6" ht="15" thickBot="1" x14ac:dyDescent="0.35">
      <c r="A8" s="17"/>
      <c r="B8" s="18"/>
      <c r="C8" s="19">
        <v>4270</v>
      </c>
      <c r="D8" s="20" t="s">
        <v>8</v>
      </c>
      <c r="E8" s="21">
        <v>9298.7999999999993</v>
      </c>
      <c r="F8" s="22">
        <v>9298.7999999999993</v>
      </c>
    </row>
    <row r="9" spans="1:6" ht="15" thickBot="1" x14ac:dyDescent="0.35">
      <c r="A9" s="17"/>
      <c r="B9" s="23"/>
      <c r="C9" s="24">
        <v>6050</v>
      </c>
      <c r="D9" s="25"/>
      <c r="E9" s="26">
        <f>E10</f>
        <v>10479.43</v>
      </c>
      <c r="F9" s="27">
        <f>F10</f>
        <v>10479.43</v>
      </c>
    </row>
    <row r="10" spans="1:6" ht="15" thickBot="1" x14ac:dyDescent="0.35">
      <c r="A10" s="28"/>
      <c r="B10" s="29"/>
      <c r="C10" s="30">
        <v>6050</v>
      </c>
      <c r="D10" s="31" t="s">
        <v>9</v>
      </c>
      <c r="E10" s="21">
        <v>10479.43</v>
      </c>
      <c r="F10" s="22">
        <v>10479.43</v>
      </c>
    </row>
    <row r="11" spans="1:6" ht="15" thickBot="1" x14ac:dyDescent="0.35">
      <c r="A11" s="11">
        <v>754</v>
      </c>
      <c r="B11" s="12">
        <v>75412</v>
      </c>
      <c r="C11" s="32"/>
      <c r="D11" s="14"/>
      <c r="E11" s="33">
        <f>E12+E15</f>
        <v>27800</v>
      </c>
      <c r="F11" s="33">
        <f>F12+F15</f>
        <v>23000</v>
      </c>
    </row>
    <row r="12" spans="1:6" ht="15" thickBot="1" x14ac:dyDescent="0.35">
      <c r="A12" s="34"/>
      <c r="B12" s="28"/>
      <c r="C12" s="24">
        <v>4210</v>
      </c>
      <c r="D12" s="35"/>
      <c r="E12" s="36">
        <f>E13+E14</f>
        <v>4500</v>
      </c>
      <c r="F12" s="36">
        <f>F13+F14</f>
        <v>0</v>
      </c>
    </row>
    <row r="13" spans="1:6" x14ac:dyDescent="0.3">
      <c r="A13" s="37"/>
      <c r="B13" s="23"/>
      <c r="C13" s="38">
        <v>4210</v>
      </c>
      <c r="D13" s="39" t="s">
        <v>10</v>
      </c>
      <c r="E13" s="40">
        <v>1000</v>
      </c>
      <c r="F13" s="41">
        <v>0</v>
      </c>
    </row>
    <row r="14" spans="1:6" ht="15" thickBot="1" x14ac:dyDescent="0.35">
      <c r="A14" s="37"/>
      <c r="B14" s="23"/>
      <c r="C14" s="42">
        <v>4210</v>
      </c>
      <c r="D14" s="43" t="s">
        <v>11</v>
      </c>
      <c r="E14" s="44">
        <v>3500</v>
      </c>
      <c r="F14" s="45">
        <v>0</v>
      </c>
    </row>
    <row r="15" spans="1:6" ht="15" thickBot="1" x14ac:dyDescent="0.35">
      <c r="A15" s="37"/>
      <c r="B15" s="28"/>
      <c r="C15" s="24">
        <v>6050</v>
      </c>
      <c r="D15" s="35"/>
      <c r="E15" s="36">
        <f>E16+E17</f>
        <v>23300</v>
      </c>
      <c r="F15" s="36">
        <f>F16+F17</f>
        <v>23000</v>
      </c>
    </row>
    <row r="16" spans="1:6" x14ac:dyDescent="0.3">
      <c r="A16" s="37"/>
      <c r="B16" s="23"/>
      <c r="C16" s="46">
        <v>6050</v>
      </c>
      <c r="D16" s="47" t="s">
        <v>8</v>
      </c>
      <c r="E16" s="40">
        <v>8000</v>
      </c>
      <c r="F16" s="41">
        <v>8000</v>
      </c>
    </row>
    <row r="17" spans="1:6" ht="15" thickBot="1" x14ac:dyDescent="0.35">
      <c r="A17" s="48"/>
      <c r="B17" s="49"/>
      <c r="C17" s="50">
        <v>6050</v>
      </c>
      <c r="D17" s="43" t="s">
        <v>11</v>
      </c>
      <c r="E17" s="21">
        <v>15300</v>
      </c>
      <c r="F17" s="51">
        <v>15000</v>
      </c>
    </row>
    <row r="18" spans="1:6" ht="15" thickBot="1" x14ac:dyDescent="0.35">
      <c r="A18" s="11">
        <v>900</v>
      </c>
      <c r="B18" s="12">
        <v>90004</v>
      </c>
      <c r="C18" s="32"/>
      <c r="D18" s="52"/>
      <c r="E18" s="15">
        <f>E19+E29</f>
        <v>14151.03</v>
      </c>
      <c r="F18" s="16">
        <f>F19+F29</f>
        <v>7480.2300000000005</v>
      </c>
    </row>
    <row r="19" spans="1:6" ht="15" thickBot="1" x14ac:dyDescent="0.35">
      <c r="A19" s="28"/>
      <c r="B19" s="28"/>
      <c r="C19" s="53">
        <v>4210</v>
      </c>
      <c r="D19" s="54"/>
      <c r="E19" s="55">
        <f>SUM(E20:E28)</f>
        <v>14131.03</v>
      </c>
      <c r="F19" s="56">
        <f>SUM(F20:F28)</f>
        <v>7460.2300000000005</v>
      </c>
    </row>
    <row r="20" spans="1:6" x14ac:dyDescent="0.3">
      <c r="A20" s="28"/>
      <c r="B20" s="23"/>
      <c r="C20" s="57">
        <v>4210</v>
      </c>
      <c r="D20" s="58" t="s">
        <v>9</v>
      </c>
      <c r="E20" s="59">
        <v>282.01</v>
      </c>
      <c r="F20" s="59">
        <v>281.02</v>
      </c>
    </row>
    <row r="21" spans="1:6" x14ac:dyDescent="0.3">
      <c r="A21" s="17"/>
      <c r="B21" s="60"/>
      <c r="C21" s="61">
        <v>4210</v>
      </c>
      <c r="D21" s="62" t="s">
        <v>12</v>
      </c>
      <c r="E21" s="63">
        <v>500</v>
      </c>
      <c r="F21" s="64">
        <v>355.04</v>
      </c>
    </row>
    <row r="22" spans="1:6" x14ac:dyDescent="0.3">
      <c r="A22" s="17"/>
      <c r="B22" s="60"/>
      <c r="C22" s="61">
        <v>4210</v>
      </c>
      <c r="D22" s="65" t="s">
        <v>13</v>
      </c>
      <c r="E22" s="63">
        <v>873.12</v>
      </c>
      <c r="F22" s="64">
        <v>0</v>
      </c>
    </row>
    <row r="23" spans="1:6" x14ac:dyDescent="0.3">
      <c r="A23" s="17"/>
      <c r="B23" s="60"/>
      <c r="C23" s="66">
        <v>4210</v>
      </c>
      <c r="D23" s="67" t="s">
        <v>14</v>
      </c>
      <c r="E23" s="68">
        <v>300</v>
      </c>
      <c r="F23" s="64">
        <v>86.92</v>
      </c>
    </row>
    <row r="24" spans="1:6" x14ac:dyDescent="0.3">
      <c r="A24" s="17"/>
      <c r="B24" s="60"/>
      <c r="C24" s="66">
        <v>4210</v>
      </c>
      <c r="D24" s="67" t="s">
        <v>11</v>
      </c>
      <c r="E24" s="68">
        <v>1980</v>
      </c>
      <c r="F24" s="64">
        <v>1970.97</v>
      </c>
    </row>
    <row r="25" spans="1:6" x14ac:dyDescent="0.3">
      <c r="A25" s="17"/>
      <c r="B25" s="60"/>
      <c r="C25" s="66">
        <v>4210</v>
      </c>
      <c r="D25" s="67" t="s">
        <v>15</v>
      </c>
      <c r="E25" s="68">
        <v>1000</v>
      </c>
      <c r="F25" s="64">
        <v>831.15</v>
      </c>
    </row>
    <row r="26" spans="1:6" x14ac:dyDescent="0.3">
      <c r="A26" s="17"/>
      <c r="B26" s="60"/>
      <c r="C26" s="66">
        <v>4210</v>
      </c>
      <c r="D26" s="67" t="s">
        <v>16</v>
      </c>
      <c r="E26" s="68">
        <v>2870.9</v>
      </c>
      <c r="F26" s="64">
        <v>86.18</v>
      </c>
    </row>
    <row r="27" spans="1:6" x14ac:dyDescent="0.3">
      <c r="A27" s="17"/>
      <c r="B27" s="60"/>
      <c r="C27" s="66">
        <v>4210</v>
      </c>
      <c r="D27" s="58" t="s">
        <v>17</v>
      </c>
      <c r="E27" s="69">
        <v>3825</v>
      </c>
      <c r="F27" s="64">
        <v>1494.9</v>
      </c>
    </row>
    <row r="28" spans="1:6" ht="15" thickBot="1" x14ac:dyDescent="0.35">
      <c r="A28" s="17"/>
      <c r="B28" s="60"/>
      <c r="C28" s="70">
        <v>4210</v>
      </c>
      <c r="D28" s="71" t="s">
        <v>18</v>
      </c>
      <c r="E28" s="72">
        <v>2500</v>
      </c>
      <c r="F28" s="22">
        <v>2354.0500000000002</v>
      </c>
    </row>
    <row r="29" spans="1:6" ht="15" thickBot="1" x14ac:dyDescent="0.35">
      <c r="A29" s="17"/>
      <c r="B29" s="17"/>
      <c r="C29" s="73">
        <v>4300</v>
      </c>
      <c r="D29" s="74"/>
      <c r="E29" s="75">
        <f>E30</f>
        <v>20</v>
      </c>
      <c r="F29" s="76">
        <f>F30</f>
        <v>20</v>
      </c>
    </row>
    <row r="30" spans="1:6" ht="15" thickBot="1" x14ac:dyDescent="0.35">
      <c r="A30" s="17"/>
      <c r="B30" s="29"/>
      <c r="C30" s="61">
        <v>4300</v>
      </c>
      <c r="D30" s="67" t="s">
        <v>11</v>
      </c>
      <c r="E30" s="68">
        <v>20</v>
      </c>
      <c r="F30" s="64">
        <v>20</v>
      </c>
    </row>
    <row r="31" spans="1:6" ht="15" thickBot="1" x14ac:dyDescent="0.35">
      <c r="A31" s="11">
        <v>900</v>
      </c>
      <c r="B31" s="12">
        <v>90095</v>
      </c>
      <c r="C31" s="32"/>
      <c r="D31" s="14"/>
      <c r="E31" s="15">
        <f>SUM(E32:E40)</f>
        <v>97778.47</v>
      </c>
      <c r="F31" s="15">
        <f>SUM(F32:F40)</f>
        <v>90902.19</v>
      </c>
    </row>
    <row r="32" spans="1:6" x14ac:dyDescent="0.3">
      <c r="A32" s="17"/>
      <c r="B32" s="18"/>
      <c r="C32" s="61">
        <v>6050</v>
      </c>
      <c r="D32" s="62" t="s">
        <v>12</v>
      </c>
      <c r="E32" s="77">
        <v>1745.31</v>
      </c>
      <c r="F32" s="64">
        <v>0</v>
      </c>
    </row>
    <row r="33" spans="1:6" x14ac:dyDescent="0.3">
      <c r="A33" s="17"/>
      <c r="B33" s="23"/>
      <c r="C33" s="66">
        <v>6050</v>
      </c>
      <c r="D33" s="67" t="s">
        <v>13</v>
      </c>
      <c r="E33" s="69">
        <v>6200</v>
      </c>
      <c r="F33" s="64">
        <v>6189.97</v>
      </c>
    </row>
    <row r="34" spans="1:6" x14ac:dyDescent="0.3">
      <c r="A34" s="17"/>
      <c r="B34" s="23"/>
      <c r="C34" s="61">
        <v>6050</v>
      </c>
      <c r="D34" s="39" t="s">
        <v>10</v>
      </c>
      <c r="E34" s="78">
        <v>18373.13</v>
      </c>
      <c r="F34" s="64">
        <v>18373.13</v>
      </c>
    </row>
    <row r="35" spans="1:6" x14ac:dyDescent="0.3">
      <c r="A35" s="17"/>
      <c r="B35" s="23"/>
      <c r="C35" s="66">
        <v>6050</v>
      </c>
      <c r="D35" s="58" t="s">
        <v>8</v>
      </c>
      <c r="E35" s="79">
        <v>15716.48</v>
      </c>
      <c r="F35" s="80">
        <v>11998.06</v>
      </c>
    </row>
    <row r="36" spans="1:6" x14ac:dyDescent="0.3">
      <c r="A36" s="17"/>
      <c r="B36" s="23"/>
      <c r="C36" s="81">
        <v>6050</v>
      </c>
      <c r="D36" s="58" t="s">
        <v>11</v>
      </c>
      <c r="E36" s="82">
        <v>2300</v>
      </c>
      <c r="F36" s="80">
        <v>2300</v>
      </c>
    </row>
    <row r="37" spans="1:6" x14ac:dyDescent="0.3">
      <c r="A37" s="17"/>
      <c r="B37" s="23"/>
      <c r="C37" s="81">
        <v>6050</v>
      </c>
      <c r="D37" s="58" t="s">
        <v>15</v>
      </c>
      <c r="E37" s="83">
        <v>16000</v>
      </c>
      <c r="F37" s="80">
        <v>16000</v>
      </c>
    </row>
    <row r="38" spans="1:6" x14ac:dyDescent="0.3">
      <c r="A38" s="17"/>
      <c r="B38" s="23"/>
      <c r="C38" s="66">
        <v>6050</v>
      </c>
      <c r="D38" s="84" t="s">
        <v>16</v>
      </c>
      <c r="E38" s="79">
        <v>19000</v>
      </c>
      <c r="F38" s="85">
        <v>18780.28</v>
      </c>
    </row>
    <row r="39" spans="1:6" x14ac:dyDescent="0.3">
      <c r="A39" s="17"/>
      <c r="B39" s="23"/>
      <c r="C39" s="70">
        <v>6050</v>
      </c>
      <c r="D39" s="86" t="s">
        <v>17</v>
      </c>
      <c r="E39" s="87">
        <v>11743.55</v>
      </c>
      <c r="F39" s="88">
        <v>11743.55</v>
      </c>
    </row>
    <row r="40" spans="1:6" ht="15" thickBot="1" x14ac:dyDescent="0.35">
      <c r="A40" s="17"/>
      <c r="B40" s="89"/>
      <c r="C40" s="70">
        <v>6050</v>
      </c>
      <c r="D40" s="90" t="s">
        <v>18</v>
      </c>
      <c r="E40" s="82">
        <v>6700</v>
      </c>
      <c r="F40" s="91">
        <v>5517.2</v>
      </c>
    </row>
    <row r="41" spans="1:6" ht="15" thickBot="1" x14ac:dyDescent="0.35">
      <c r="A41" s="11">
        <v>921</v>
      </c>
      <c r="B41" s="12">
        <v>92109</v>
      </c>
      <c r="C41" s="32"/>
      <c r="D41" s="14"/>
      <c r="E41" s="15">
        <f>E42+E44+E46</f>
        <v>49050.7</v>
      </c>
      <c r="F41" s="16">
        <f>F42+F44+F46</f>
        <v>43428.03</v>
      </c>
    </row>
    <row r="42" spans="1:6" ht="15" thickBot="1" x14ac:dyDescent="0.35">
      <c r="A42" s="17"/>
      <c r="B42" s="17"/>
      <c r="C42" s="53">
        <v>4210</v>
      </c>
      <c r="D42" s="92"/>
      <c r="E42" s="55">
        <f>SUM(E43:E43)</f>
        <v>4800</v>
      </c>
      <c r="F42" s="56">
        <f>SUM(F43:F43)</f>
        <v>4739.1899999999996</v>
      </c>
    </row>
    <row r="43" spans="1:6" ht="15" thickBot="1" x14ac:dyDescent="0.35">
      <c r="A43" s="17"/>
      <c r="B43" s="60"/>
      <c r="C43" s="93">
        <v>4210</v>
      </c>
      <c r="D43" s="67" t="s">
        <v>13</v>
      </c>
      <c r="E43" s="94">
        <v>4800</v>
      </c>
      <c r="F43" s="95">
        <v>4739.1899999999996</v>
      </c>
    </row>
    <row r="44" spans="1:6" ht="15" thickBot="1" x14ac:dyDescent="0.35">
      <c r="A44" s="17"/>
      <c r="B44" s="17"/>
      <c r="C44" s="24">
        <v>4300</v>
      </c>
      <c r="D44" s="96"/>
      <c r="E44" s="97">
        <f>SUM(E45:E45)</f>
        <v>400</v>
      </c>
      <c r="F44" s="98">
        <f>SUM(F45:F45)</f>
        <v>400</v>
      </c>
    </row>
    <row r="45" spans="1:6" ht="15" thickBot="1" x14ac:dyDescent="0.35">
      <c r="A45" s="17"/>
      <c r="B45" s="60"/>
      <c r="C45" s="19">
        <v>4300</v>
      </c>
      <c r="D45" s="99" t="s">
        <v>12</v>
      </c>
      <c r="E45" s="100">
        <v>400</v>
      </c>
      <c r="F45" s="101">
        <v>400</v>
      </c>
    </row>
    <row r="46" spans="1:6" ht="15" thickBot="1" x14ac:dyDescent="0.35">
      <c r="A46" s="17"/>
      <c r="B46" s="17"/>
      <c r="C46" s="24">
        <v>6050</v>
      </c>
      <c r="D46" s="102"/>
      <c r="E46" s="26">
        <f>SUM(E47:E50)</f>
        <v>43850.7</v>
      </c>
      <c r="F46" s="27">
        <f>SUM(F47:F50)</f>
        <v>38288.839999999997</v>
      </c>
    </row>
    <row r="47" spans="1:6" x14ac:dyDescent="0.3">
      <c r="A47" s="17"/>
      <c r="B47" s="60"/>
      <c r="C47" s="19">
        <v>6050</v>
      </c>
      <c r="D47" s="99" t="s">
        <v>12</v>
      </c>
      <c r="E47" s="94">
        <v>12000</v>
      </c>
      <c r="F47" s="103">
        <v>11999.99</v>
      </c>
    </row>
    <row r="48" spans="1:6" x14ac:dyDescent="0.3">
      <c r="A48" s="17"/>
      <c r="B48" s="60"/>
      <c r="C48" s="104">
        <v>6050</v>
      </c>
      <c r="D48" s="58" t="s">
        <v>19</v>
      </c>
      <c r="E48" s="95">
        <v>13561.85</v>
      </c>
      <c r="F48" s="95">
        <v>8000</v>
      </c>
    </row>
    <row r="49" spans="1:6" x14ac:dyDescent="0.3">
      <c r="A49" s="17"/>
      <c r="B49" s="60"/>
      <c r="C49" s="19">
        <v>6050</v>
      </c>
      <c r="D49" s="65" t="s">
        <v>14</v>
      </c>
      <c r="E49" s="105">
        <v>12288.85</v>
      </c>
      <c r="F49" s="95">
        <v>12288.85</v>
      </c>
    </row>
    <row r="50" spans="1:6" ht="15" thickBot="1" x14ac:dyDescent="0.35">
      <c r="A50" s="17"/>
      <c r="B50" s="29"/>
      <c r="C50" s="93">
        <v>6050</v>
      </c>
      <c r="D50" s="58" t="s">
        <v>16</v>
      </c>
      <c r="E50" s="106">
        <v>6000</v>
      </c>
      <c r="F50" s="107">
        <v>6000</v>
      </c>
    </row>
    <row r="51" spans="1:6" ht="15" thickBot="1" x14ac:dyDescent="0.35">
      <c r="A51" s="11">
        <v>921</v>
      </c>
      <c r="B51" s="12">
        <v>92195</v>
      </c>
      <c r="C51" s="108"/>
      <c r="D51" s="14"/>
      <c r="E51" s="15">
        <f>E52+E60</f>
        <v>10268.769999999999</v>
      </c>
      <c r="F51" s="15">
        <f>F52+F60</f>
        <v>0</v>
      </c>
    </row>
    <row r="52" spans="1:6" ht="15" thickBot="1" x14ac:dyDescent="0.35">
      <c r="A52" s="17"/>
      <c r="B52" s="17"/>
      <c r="C52" s="24">
        <v>4220</v>
      </c>
      <c r="D52" s="35"/>
      <c r="E52" s="26">
        <f>SUM(E53:E59)</f>
        <v>9268.7699999999986</v>
      </c>
      <c r="F52" s="27">
        <f>SUM(F53:F59)</f>
        <v>0</v>
      </c>
    </row>
    <row r="53" spans="1:6" x14ac:dyDescent="0.3">
      <c r="A53" s="17"/>
      <c r="B53" s="60"/>
      <c r="C53" s="93">
        <v>4220</v>
      </c>
      <c r="D53" s="62" t="s">
        <v>12</v>
      </c>
      <c r="E53" s="106">
        <v>1273.5</v>
      </c>
      <c r="F53" s="107">
        <v>0</v>
      </c>
    </row>
    <row r="54" spans="1:6" x14ac:dyDescent="0.3">
      <c r="A54" s="17"/>
      <c r="B54" s="60"/>
      <c r="C54" s="93">
        <v>4220</v>
      </c>
      <c r="D54" s="58" t="s">
        <v>19</v>
      </c>
      <c r="E54" s="109">
        <v>1179.29</v>
      </c>
      <c r="F54" s="110">
        <v>0</v>
      </c>
    </row>
    <row r="55" spans="1:6" x14ac:dyDescent="0.3">
      <c r="A55" s="17"/>
      <c r="B55" s="60"/>
      <c r="C55" s="93">
        <v>4220</v>
      </c>
      <c r="D55" s="58" t="s">
        <v>11</v>
      </c>
      <c r="E55" s="106">
        <v>2100</v>
      </c>
      <c r="F55" s="110">
        <v>0</v>
      </c>
    </row>
    <row r="56" spans="1:6" x14ac:dyDescent="0.3">
      <c r="A56" s="17"/>
      <c r="B56" s="60"/>
      <c r="C56" s="93">
        <v>4220</v>
      </c>
      <c r="D56" s="67" t="s">
        <v>15</v>
      </c>
      <c r="E56" s="109">
        <v>583.78</v>
      </c>
      <c r="F56" s="110">
        <v>0</v>
      </c>
    </row>
    <row r="57" spans="1:6" x14ac:dyDescent="0.3">
      <c r="A57" s="17"/>
      <c r="B57" s="60"/>
      <c r="C57" s="93">
        <v>4220</v>
      </c>
      <c r="D57" s="71" t="s">
        <v>16</v>
      </c>
      <c r="E57" s="106">
        <v>2423.56</v>
      </c>
      <c r="F57" s="110">
        <v>0</v>
      </c>
    </row>
    <row r="58" spans="1:6" x14ac:dyDescent="0.3">
      <c r="A58" s="17"/>
      <c r="B58" s="60"/>
      <c r="C58" s="93">
        <v>4220</v>
      </c>
      <c r="D58" s="31" t="s">
        <v>17</v>
      </c>
      <c r="E58" s="111">
        <v>1000</v>
      </c>
      <c r="F58" s="112">
        <v>0</v>
      </c>
    </row>
    <row r="59" spans="1:6" ht="15" thickBot="1" x14ac:dyDescent="0.35">
      <c r="A59" s="17"/>
      <c r="B59" s="60"/>
      <c r="C59" s="113">
        <v>4220</v>
      </c>
      <c r="D59" s="31" t="s">
        <v>18</v>
      </c>
      <c r="E59" s="114">
        <v>708.64</v>
      </c>
      <c r="F59" s="115">
        <v>0</v>
      </c>
    </row>
    <row r="60" spans="1:6" ht="15" thickBot="1" x14ac:dyDescent="0.35">
      <c r="A60" s="17"/>
      <c r="B60" s="17"/>
      <c r="C60" s="24">
        <v>4300</v>
      </c>
      <c r="D60" s="35"/>
      <c r="E60" s="26">
        <f>E61</f>
        <v>1000</v>
      </c>
      <c r="F60" s="27">
        <f>F61</f>
        <v>0</v>
      </c>
    </row>
    <row r="61" spans="1:6" ht="15" thickBot="1" x14ac:dyDescent="0.35">
      <c r="A61" s="17"/>
      <c r="B61" s="29"/>
      <c r="C61" s="116">
        <v>4300</v>
      </c>
      <c r="D61" s="67" t="s">
        <v>13</v>
      </c>
      <c r="E61" s="117">
        <v>1000</v>
      </c>
      <c r="F61" s="107">
        <v>0</v>
      </c>
    </row>
    <row r="62" spans="1:6" ht="15" thickBot="1" x14ac:dyDescent="0.35">
      <c r="A62" s="11">
        <v>926</v>
      </c>
      <c r="B62" s="12">
        <v>92601</v>
      </c>
      <c r="C62" s="108"/>
      <c r="D62" s="14"/>
      <c r="E62" s="15">
        <f>E63+E65</f>
        <v>3792.43</v>
      </c>
      <c r="F62" s="15">
        <f>F63+F65</f>
        <v>2174.29</v>
      </c>
    </row>
    <row r="63" spans="1:6" ht="15" thickBot="1" x14ac:dyDescent="0.35">
      <c r="A63" s="17"/>
      <c r="B63" s="17"/>
      <c r="C63" s="118">
        <v>4210</v>
      </c>
      <c r="D63" s="119"/>
      <c r="E63" s="120">
        <f>E64</f>
        <v>1500</v>
      </c>
      <c r="F63" s="121">
        <f>F64</f>
        <v>0</v>
      </c>
    </row>
    <row r="64" spans="1:6" ht="15" thickBot="1" x14ac:dyDescent="0.35">
      <c r="A64" s="17"/>
      <c r="B64" s="17"/>
      <c r="C64" s="122">
        <v>4210</v>
      </c>
      <c r="D64" s="20" t="s">
        <v>10</v>
      </c>
      <c r="E64" s="123">
        <v>1500</v>
      </c>
      <c r="F64" s="115">
        <v>0</v>
      </c>
    </row>
    <row r="65" spans="1:6" ht="15" thickBot="1" x14ac:dyDescent="0.35">
      <c r="A65" s="17"/>
      <c r="B65" s="17"/>
      <c r="C65" s="118">
        <v>6050</v>
      </c>
      <c r="D65" s="35"/>
      <c r="E65" s="120">
        <f>E66</f>
        <v>2292.4299999999998</v>
      </c>
      <c r="F65" s="121">
        <f>F66</f>
        <v>2174.29</v>
      </c>
    </row>
    <row r="66" spans="1:6" ht="15" thickBot="1" x14ac:dyDescent="0.35">
      <c r="A66" s="124"/>
      <c r="B66" s="124"/>
      <c r="C66" s="122">
        <v>6050</v>
      </c>
      <c r="D66" s="20" t="s">
        <v>11</v>
      </c>
      <c r="E66" s="123">
        <v>2292.4299999999998</v>
      </c>
      <c r="F66" s="115">
        <v>2174.29</v>
      </c>
    </row>
    <row r="67" spans="1:6" ht="15" thickBot="1" x14ac:dyDescent="0.35">
      <c r="A67" s="125"/>
      <c r="B67" s="126"/>
      <c r="C67" s="127" t="s">
        <v>20</v>
      </c>
      <c r="D67" s="128"/>
      <c r="E67" s="129">
        <f>E51+E41+E31+E18+E11+E7+E62</f>
        <v>222619.63</v>
      </c>
      <c r="F67" s="129">
        <f>F51+F41+F31+F18+F11+F7+F62</f>
        <v>186762.97000000003</v>
      </c>
    </row>
  </sheetData>
  <mergeCells count="3">
    <mergeCell ref="A3:F3"/>
    <mergeCell ref="A4:F4"/>
    <mergeCell ref="C67:D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2021-05-14T12:18:31Z</dcterms:modified>
</cp:coreProperties>
</file>