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DF615EFC-5F81-469B-9444-217E064471A5}" xr6:coauthVersionLast="46" xr6:coauthVersionMax="46" xr10:uidLastSave="{00000000-0000-0000-0000-000000000000}"/>
  <bookViews>
    <workbookView xWindow="2688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0" i="1"/>
  <c r="D42" i="1" s="1"/>
  <c r="C40" i="1"/>
  <c r="C42" i="1" s="1"/>
  <c r="E3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D17" i="1"/>
  <c r="C17" i="1"/>
  <c r="E16" i="1"/>
  <c r="D15" i="1"/>
  <c r="C15" i="1"/>
  <c r="E14" i="1"/>
  <c r="D13" i="1"/>
  <c r="E13" i="1" s="1"/>
  <c r="C13" i="1"/>
  <c r="E12" i="1"/>
  <c r="E11" i="1"/>
  <c r="E10" i="1"/>
  <c r="E9" i="1"/>
  <c r="E8" i="1"/>
  <c r="D7" i="1"/>
  <c r="E7" i="1" s="1"/>
  <c r="C7" i="1"/>
  <c r="E15" i="1" l="1"/>
  <c r="E40" i="1"/>
</calcChain>
</file>

<file path=xl/sharedStrings.xml><?xml version="1.0" encoding="utf-8"?>
<sst xmlns="http://schemas.openxmlformats.org/spreadsheetml/2006/main" count="55" uniqueCount="46">
  <si>
    <t>Sprawozdanie z wykonania budżetu Gminy Trzcińsko- Zdrój za 2020 rok – część tabelaryczna</t>
  </si>
  <si>
    <t>Wykonanie przychodów i kosztów Zakładu Komunalnego                                    w Trzcińsku - Zdroju za 2020 rok</t>
  </si>
  <si>
    <t>§</t>
  </si>
  <si>
    <t>Wyszczególnienie</t>
  </si>
  <si>
    <t>Plan</t>
  </si>
  <si>
    <t>Wykonanie</t>
  </si>
  <si>
    <t>% wykonania</t>
  </si>
  <si>
    <t>PRZYCHODY</t>
  </si>
  <si>
    <t>Wpływy z najmu i dzierżawy składników majątkowych Skarbu Państwa, jednostek samorządu terytorialnego lub innych jednostek zaliczanych do sektora finanów publicznych oraz innych umów o podonym charakterze</t>
  </si>
  <si>
    <t>Wpływy z usług</t>
  </si>
  <si>
    <t>Wpływy z pozostałych odsetek</t>
  </si>
  <si>
    <t>Wpływy z różnych dochodów</t>
  </si>
  <si>
    <t xml:space="preserve">    </t>
  </si>
  <si>
    <t>I110 (równowartość odpisów amortyzacyjnych)</t>
  </si>
  <si>
    <t>H    RAZEM</t>
  </si>
  <si>
    <t>K110 (Stan śr. obrot. netto na początku okresu sprawozdawczego)</t>
  </si>
  <si>
    <t>L190 Ogółem (H+K110)</t>
  </si>
  <si>
    <t>OGÓŁEM</t>
  </si>
  <si>
    <t>KOSZTY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</si>
  <si>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</si>
  <si>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</si>
  <si>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</si>
  <si>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</si>
  <si>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 oraz Solidarnościowy Fundusz Wsparcia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</si>
  <si>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</si>
  <si>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</si>
  <si>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</si>
  <si>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</si>
  <si>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</si>
  <si>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</si>
  <si>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</t>
  </si>
  <si>
    <t>Zakup usług obejmujących wykonanie ekspertyz, analiz i opinii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</si>
  <si>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</si>
  <si>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</si>
  <si>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</si>
  <si>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</si>
  <si>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Szkolenia pracowników niebędących członkami korpusu służby cywilnej </t>
  </si>
  <si>
    <t>Wydatki na zakupy inwestycyjne samorządowych zakładów budżetowych</t>
  </si>
  <si>
    <t>J100 (środki własne zarezerwowane na inwestycje)</t>
  </si>
  <si>
    <t>I100 (odpisy amortyzacyjne)</t>
  </si>
  <si>
    <t>P100 (Inne zmniejszenia)</t>
  </si>
  <si>
    <t>N    RAZEM</t>
  </si>
  <si>
    <t>P130 (Stan śr. obrot. netto na koniec okresu sprawozdawczego)</t>
  </si>
  <si>
    <t>S190 Ogółem (N+P110+P120+P130)</t>
  </si>
  <si>
    <r>
      <t xml:space="preserve">1. Przychody - Plan -  </t>
    </r>
    <r>
      <rPr>
        <b/>
        <i/>
        <sz val="10"/>
        <rFont val="Arial CE"/>
        <charset val="238"/>
      </rPr>
      <t>130 000,00 zł.</t>
    </r>
  </si>
  <si>
    <r>
      <t xml:space="preserve">2. Koszty - Plan - </t>
    </r>
    <r>
      <rPr>
        <b/>
        <i/>
        <sz val="10"/>
        <rFont val="Arial CE"/>
        <charset val="238"/>
      </rPr>
      <t xml:space="preserve"> 130 000,00 zł.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</si>
</sst>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Arial CE"/>
      <charset val="238"/>
    </font>
    <font>
      <i/>
      <sz val="14"/>
      <name val="Arial CE"/>
      <charset val="238"/>
    </font>
    <font>
      <sz val="11"/>
      <name val="Arial"/>
      <family val="2"/>
      <charset val="238"/>
    </font>
    <font>
      <i/>
      <u/>
      <sz val="10"/>
      <name val="Book Antiqua"/>
      <family val="1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name val="Arial Narrow"/>
      <family val="2"/>
      <charset val="238"/>
    </font>
    <font>
      <b/>
      <sz val="6"/>
      <name val="Arial Narrow"/>
      <family val="2"/>
      <charset val="238"/>
    </font>
    <font>
      <sz val="11"/>
      <name val="Arial Narrow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9" fontId="7" fillId="0" borderId="1" xfId="1" applyFont="1" applyFill="1" applyBorder="1" applyAlignment="1" applyProtection="1">
      <alignment horizontal="center" vertical="center" wrapText="1"/>
    </xf>
    <xf numFmtId="9" fontId="8" fillId="0" borderId="0" xfId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165" fontId="9" fillId="0" borderId="11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4" fontId="11" fillId="0" borderId="21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165" fontId="11" fillId="0" borderId="22" xfId="0" applyNumberFormat="1" applyFont="1" applyBorder="1" applyAlignment="1">
      <alignment horizontal="right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4" fontId="9" fillId="2" borderId="24" xfId="0" applyNumberFormat="1" applyFont="1" applyFill="1" applyBorder="1" applyAlignment="1">
      <alignment horizontal="right" vertical="center"/>
    </xf>
    <xf numFmtId="165" fontId="9" fillId="2" borderId="2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/>
  </cellXfs>
  <cellStyles count="2">
    <cellStyle name="Normalny" xfId="0" builtinId="0"/>
    <cellStyle name="Procentowy" xfId="1" builtinId="5"/>
  </cellStyles>
  <dxfs count="8">
    <dxf>
      <font>
        <b/>
        <i val="0"/>
      </font>
      <border>
        <left/>
      </border>
    </dxf>
    <dxf>
      <font>
        <b/>
        <i val="0"/>
      </font>
      <border>
        <top style="hair">
          <color indexed="64"/>
        </top>
        <bottom style="thin">
          <color indexed="64"/>
        </bottom>
      </border>
    </dxf>
    <dxf>
      <font>
        <b/>
        <i val="0"/>
      </font>
      <border>
        <top style="hair">
          <color indexed="64"/>
        </top>
        <bottom style="thin">
          <color indexed="64"/>
        </bottom>
      </border>
    </dxf>
    <dxf>
      <font>
        <b/>
        <i val="0"/>
      </font>
      <border>
        <top style="hair">
          <color indexed="64"/>
        </top>
        <bottom style="hair">
          <color indexed="64"/>
        </bottom>
      </border>
    </dxf>
    <dxf>
      <font>
        <b/>
        <i val="0"/>
        <strike val="0"/>
      </font>
      <fill>
        <patternFill patternType="none">
          <bgColor indexed="65"/>
        </patternFill>
      </fill>
      <border>
        <top style="hair">
          <color indexed="64"/>
        </top>
        <bottom style="hair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A3" sqref="A3:D3"/>
    </sheetView>
  </sheetViews>
  <sheetFormatPr defaultRowHeight="14.4" x14ac:dyDescent="0.3"/>
  <cols>
    <col min="1" max="1" width="6.109375" customWidth="1"/>
    <col min="2" max="2" width="37.5546875" customWidth="1"/>
    <col min="3" max="3" width="15.5546875" customWidth="1"/>
    <col min="4" max="4" width="13.5546875" customWidth="1"/>
    <col min="5" max="5" width="10" customWidth="1"/>
    <col min="257" max="257" width="6.109375" customWidth="1"/>
    <col min="258" max="258" width="37.5546875" customWidth="1"/>
    <col min="259" max="259" width="15.5546875" customWidth="1"/>
    <col min="260" max="260" width="13.5546875" customWidth="1"/>
    <col min="261" max="261" width="10" customWidth="1"/>
    <col min="513" max="513" width="6.109375" customWidth="1"/>
    <col min="514" max="514" width="37.5546875" customWidth="1"/>
    <col min="515" max="515" width="15.5546875" customWidth="1"/>
    <col min="516" max="516" width="13.5546875" customWidth="1"/>
    <col min="517" max="517" width="10" customWidth="1"/>
    <col min="769" max="769" width="6.109375" customWidth="1"/>
    <col min="770" max="770" width="37.5546875" customWidth="1"/>
    <col min="771" max="771" width="15.5546875" customWidth="1"/>
    <col min="772" max="772" width="13.5546875" customWidth="1"/>
    <col min="773" max="773" width="10" customWidth="1"/>
    <col min="1025" max="1025" width="6.109375" customWidth="1"/>
    <col min="1026" max="1026" width="37.5546875" customWidth="1"/>
    <col min="1027" max="1027" width="15.5546875" customWidth="1"/>
    <col min="1028" max="1028" width="13.5546875" customWidth="1"/>
    <col min="1029" max="1029" width="10" customWidth="1"/>
    <col min="1281" max="1281" width="6.109375" customWidth="1"/>
    <col min="1282" max="1282" width="37.5546875" customWidth="1"/>
    <col min="1283" max="1283" width="15.5546875" customWidth="1"/>
    <col min="1284" max="1284" width="13.5546875" customWidth="1"/>
    <col min="1285" max="1285" width="10" customWidth="1"/>
    <col min="1537" max="1537" width="6.109375" customWidth="1"/>
    <col min="1538" max="1538" width="37.5546875" customWidth="1"/>
    <col min="1539" max="1539" width="15.5546875" customWidth="1"/>
    <col min="1540" max="1540" width="13.5546875" customWidth="1"/>
    <col min="1541" max="1541" width="10" customWidth="1"/>
    <col min="1793" max="1793" width="6.109375" customWidth="1"/>
    <col min="1794" max="1794" width="37.5546875" customWidth="1"/>
    <col min="1795" max="1795" width="15.5546875" customWidth="1"/>
    <col min="1796" max="1796" width="13.5546875" customWidth="1"/>
    <col min="1797" max="1797" width="10" customWidth="1"/>
    <col min="2049" max="2049" width="6.109375" customWidth="1"/>
    <col min="2050" max="2050" width="37.5546875" customWidth="1"/>
    <col min="2051" max="2051" width="15.5546875" customWidth="1"/>
    <col min="2052" max="2052" width="13.5546875" customWidth="1"/>
    <col min="2053" max="2053" width="10" customWidth="1"/>
    <col min="2305" max="2305" width="6.109375" customWidth="1"/>
    <col min="2306" max="2306" width="37.5546875" customWidth="1"/>
    <col min="2307" max="2307" width="15.5546875" customWidth="1"/>
    <col min="2308" max="2308" width="13.5546875" customWidth="1"/>
    <col min="2309" max="2309" width="10" customWidth="1"/>
    <col min="2561" max="2561" width="6.109375" customWidth="1"/>
    <col min="2562" max="2562" width="37.5546875" customWidth="1"/>
    <col min="2563" max="2563" width="15.5546875" customWidth="1"/>
    <col min="2564" max="2564" width="13.5546875" customWidth="1"/>
    <col min="2565" max="2565" width="10" customWidth="1"/>
    <col min="2817" max="2817" width="6.109375" customWidth="1"/>
    <col min="2818" max="2818" width="37.5546875" customWidth="1"/>
    <col min="2819" max="2819" width="15.5546875" customWidth="1"/>
    <col min="2820" max="2820" width="13.5546875" customWidth="1"/>
    <col min="2821" max="2821" width="10" customWidth="1"/>
    <col min="3073" max="3073" width="6.109375" customWidth="1"/>
    <col min="3074" max="3074" width="37.5546875" customWidth="1"/>
    <col min="3075" max="3075" width="15.5546875" customWidth="1"/>
    <col min="3076" max="3076" width="13.5546875" customWidth="1"/>
    <col min="3077" max="3077" width="10" customWidth="1"/>
    <col min="3329" max="3329" width="6.109375" customWidth="1"/>
    <col min="3330" max="3330" width="37.5546875" customWidth="1"/>
    <col min="3331" max="3331" width="15.5546875" customWidth="1"/>
    <col min="3332" max="3332" width="13.5546875" customWidth="1"/>
    <col min="3333" max="3333" width="10" customWidth="1"/>
    <col min="3585" max="3585" width="6.109375" customWidth="1"/>
    <col min="3586" max="3586" width="37.5546875" customWidth="1"/>
    <col min="3587" max="3587" width="15.5546875" customWidth="1"/>
    <col min="3588" max="3588" width="13.5546875" customWidth="1"/>
    <col min="3589" max="3589" width="10" customWidth="1"/>
    <col min="3841" max="3841" width="6.109375" customWidth="1"/>
    <col min="3842" max="3842" width="37.5546875" customWidth="1"/>
    <col min="3843" max="3843" width="15.5546875" customWidth="1"/>
    <col min="3844" max="3844" width="13.5546875" customWidth="1"/>
    <col min="3845" max="3845" width="10" customWidth="1"/>
    <col min="4097" max="4097" width="6.109375" customWidth="1"/>
    <col min="4098" max="4098" width="37.5546875" customWidth="1"/>
    <col min="4099" max="4099" width="15.5546875" customWidth="1"/>
    <col min="4100" max="4100" width="13.5546875" customWidth="1"/>
    <col min="4101" max="4101" width="10" customWidth="1"/>
    <col min="4353" max="4353" width="6.109375" customWidth="1"/>
    <col min="4354" max="4354" width="37.5546875" customWidth="1"/>
    <col min="4355" max="4355" width="15.5546875" customWidth="1"/>
    <col min="4356" max="4356" width="13.5546875" customWidth="1"/>
    <col min="4357" max="4357" width="10" customWidth="1"/>
    <col min="4609" max="4609" width="6.109375" customWidth="1"/>
    <col min="4610" max="4610" width="37.5546875" customWidth="1"/>
    <col min="4611" max="4611" width="15.5546875" customWidth="1"/>
    <col min="4612" max="4612" width="13.5546875" customWidth="1"/>
    <col min="4613" max="4613" width="10" customWidth="1"/>
    <col min="4865" max="4865" width="6.109375" customWidth="1"/>
    <col min="4866" max="4866" width="37.5546875" customWidth="1"/>
    <col min="4867" max="4867" width="15.5546875" customWidth="1"/>
    <col min="4868" max="4868" width="13.5546875" customWidth="1"/>
    <col min="4869" max="4869" width="10" customWidth="1"/>
    <col min="5121" max="5121" width="6.109375" customWidth="1"/>
    <col min="5122" max="5122" width="37.5546875" customWidth="1"/>
    <col min="5123" max="5123" width="15.5546875" customWidth="1"/>
    <col min="5124" max="5124" width="13.5546875" customWidth="1"/>
    <col min="5125" max="5125" width="10" customWidth="1"/>
    <col min="5377" max="5377" width="6.109375" customWidth="1"/>
    <col min="5378" max="5378" width="37.5546875" customWidth="1"/>
    <col min="5379" max="5379" width="15.5546875" customWidth="1"/>
    <col min="5380" max="5380" width="13.5546875" customWidth="1"/>
    <col min="5381" max="5381" width="10" customWidth="1"/>
    <col min="5633" max="5633" width="6.109375" customWidth="1"/>
    <col min="5634" max="5634" width="37.5546875" customWidth="1"/>
    <col min="5635" max="5635" width="15.5546875" customWidth="1"/>
    <col min="5636" max="5636" width="13.5546875" customWidth="1"/>
    <col min="5637" max="5637" width="10" customWidth="1"/>
    <col min="5889" max="5889" width="6.109375" customWidth="1"/>
    <col min="5890" max="5890" width="37.5546875" customWidth="1"/>
    <col min="5891" max="5891" width="15.5546875" customWidth="1"/>
    <col min="5892" max="5892" width="13.5546875" customWidth="1"/>
    <col min="5893" max="5893" width="10" customWidth="1"/>
    <col min="6145" max="6145" width="6.109375" customWidth="1"/>
    <col min="6146" max="6146" width="37.5546875" customWidth="1"/>
    <col min="6147" max="6147" width="15.5546875" customWidth="1"/>
    <col min="6148" max="6148" width="13.5546875" customWidth="1"/>
    <col min="6149" max="6149" width="10" customWidth="1"/>
    <col min="6401" max="6401" width="6.109375" customWidth="1"/>
    <col min="6402" max="6402" width="37.5546875" customWidth="1"/>
    <col min="6403" max="6403" width="15.5546875" customWidth="1"/>
    <col min="6404" max="6404" width="13.5546875" customWidth="1"/>
    <col min="6405" max="6405" width="10" customWidth="1"/>
    <col min="6657" max="6657" width="6.109375" customWidth="1"/>
    <col min="6658" max="6658" width="37.5546875" customWidth="1"/>
    <col min="6659" max="6659" width="15.5546875" customWidth="1"/>
    <col min="6660" max="6660" width="13.5546875" customWidth="1"/>
    <col min="6661" max="6661" width="10" customWidth="1"/>
    <col min="6913" max="6913" width="6.109375" customWidth="1"/>
    <col min="6914" max="6914" width="37.5546875" customWidth="1"/>
    <col min="6915" max="6915" width="15.5546875" customWidth="1"/>
    <col min="6916" max="6916" width="13.5546875" customWidth="1"/>
    <col min="6917" max="6917" width="10" customWidth="1"/>
    <col min="7169" max="7169" width="6.109375" customWidth="1"/>
    <col min="7170" max="7170" width="37.5546875" customWidth="1"/>
    <col min="7171" max="7171" width="15.5546875" customWidth="1"/>
    <col min="7172" max="7172" width="13.5546875" customWidth="1"/>
    <col min="7173" max="7173" width="10" customWidth="1"/>
    <col min="7425" max="7425" width="6.109375" customWidth="1"/>
    <col min="7426" max="7426" width="37.5546875" customWidth="1"/>
    <col min="7427" max="7427" width="15.5546875" customWidth="1"/>
    <col min="7428" max="7428" width="13.5546875" customWidth="1"/>
    <col min="7429" max="7429" width="10" customWidth="1"/>
    <col min="7681" max="7681" width="6.109375" customWidth="1"/>
    <col min="7682" max="7682" width="37.5546875" customWidth="1"/>
    <col min="7683" max="7683" width="15.5546875" customWidth="1"/>
    <col min="7684" max="7684" width="13.5546875" customWidth="1"/>
    <col min="7685" max="7685" width="10" customWidth="1"/>
    <col min="7937" max="7937" width="6.109375" customWidth="1"/>
    <col min="7938" max="7938" width="37.5546875" customWidth="1"/>
    <col min="7939" max="7939" width="15.5546875" customWidth="1"/>
    <col min="7940" max="7940" width="13.5546875" customWidth="1"/>
    <col min="7941" max="7941" width="10" customWidth="1"/>
    <col min="8193" max="8193" width="6.109375" customWidth="1"/>
    <col min="8194" max="8194" width="37.5546875" customWidth="1"/>
    <col min="8195" max="8195" width="15.5546875" customWidth="1"/>
    <col min="8196" max="8196" width="13.5546875" customWidth="1"/>
    <col min="8197" max="8197" width="10" customWidth="1"/>
    <col min="8449" max="8449" width="6.109375" customWidth="1"/>
    <col min="8450" max="8450" width="37.5546875" customWidth="1"/>
    <col min="8451" max="8451" width="15.5546875" customWidth="1"/>
    <col min="8452" max="8452" width="13.5546875" customWidth="1"/>
    <col min="8453" max="8453" width="10" customWidth="1"/>
    <col min="8705" max="8705" width="6.109375" customWidth="1"/>
    <col min="8706" max="8706" width="37.5546875" customWidth="1"/>
    <col min="8707" max="8707" width="15.5546875" customWidth="1"/>
    <col min="8708" max="8708" width="13.5546875" customWidth="1"/>
    <col min="8709" max="8709" width="10" customWidth="1"/>
    <col min="8961" max="8961" width="6.109375" customWidth="1"/>
    <col min="8962" max="8962" width="37.5546875" customWidth="1"/>
    <col min="8963" max="8963" width="15.5546875" customWidth="1"/>
    <col min="8964" max="8964" width="13.5546875" customWidth="1"/>
    <col min="8965" max="8965" width="10" customWidth="1"/>
    <col min="9217" max="9217" width="6.109375" customWidth="1"/>
    <col min="9218" max="9218" width="37.5546875" customWidth="1"/>
    <col min="9219" max="9219" width="15.5546875" customWidth="1"/>
    <col min="9220" max="9220" width="13.5546875" customWidth="1"/>
    <col min="9221" max="9221" width="10" customWidth="1"/>
    <col min="9473" max="9473" width="6.109375" customWidth="1"/>
    <col min="9474" max="9474" width="37.5546875" customWidth="1"/>
    <col min="9475" max="9475" width="15.5546875" customWidth="1"/>
    <col min="9476" max="9476" width="13.5546875" customWidth="1"/>
    <col min="9477" max="9477" width="10" customWidth="1"/>
    <col min="9729" max="9729" width="6.109375" customWidth="1"/>
    <col min="9730" max="9730" width="37.5546875" customWidth="1"/>
    <col min="9731" max="9731" width="15.5546875" customWidth="1"/>
    <col min="9732" max="9732" width="13.5546875" customWidth="1"/>
    <col min="9733" max="9733" width="10" customWidth="1"/>
    <col min="9985" max="9985" width="6.109375" customWidth="1"/>
    <col min="9986" max="9986" width="37.5546875" customWidth="1"/>
    <col min="9987" max="9987" width="15.5546875" customWidth="1"/>
    <col min="9988" max="9988" width="13.5546875" customWidth="1"/>
    <col min="9989" max="9989" width="10" customWidth="1"/>
    <col min="10241" max="10241" width="6.109375" customWidth="1"/>
    <col min="10242" max="10242" width="37.5546875" customWidth="1"/>
    <col min="10243" max="10243" width="15.5546875" customWidth="1"/>
    <col min="10244" max="10244" width="13.5546875" customWidth="1"/>
    <col min="10245" max="10245" width="10" customWidth="1"/>
    <col min="10497" max="10497" width="6.109375" customWidth="1"/>
    <col min="10498" max="10498" width="37.5546875" customWidth="1"/>
    <col min="10499" max="10499" width="15.5546875" customWidth="1"/>
    <col min="10500" max="10500" width="13.5546875" customWidth="1"/>
    <col min="10501" max="10501" width="10" customWidth="1"/>
    <col min="10753" max="10753" width="6.109375" customWidth="1"/>
    <col min="10754" max="10754" width="37.5546875" customWidth="1"/>
    <col min="10755" max="10755" width="15.5546875" customWidth="1"/>
    <col min="10756" max="10756" width="13.5546875" customWidth="1"/>
    <col min="10757" max="10757" width="10" customWidth="1"/>
    <col min="11009" max="11009" width="6.109375" customWidth="1"/>
    <col min="11010" max="11010" width="37.5546875" customWidth="1"/>
    <col min="11011" max="11011" width="15.5546875" customWidth="1"/>
    <col min="11012" max="11012" width="13.5546875" customWidth="1"/>
    <col min="11013" max="11013" width="10" customWidth="1"/>
    <col min="11265" max="11265" width="6.109375" customWidth="1"/>
    <col min="11266" max="11266" width="37.5546875" customWidth="1"/>
    <col min="11267" max="11267" width="15.5546875" customWidth="1"/>
    <col min="11268" max="11268" width="13.5546875" customWidth="1"/>
    <col min="11269" max="11269" width="10" customWidth="1"/>
    <col min="11521" max="11521" width="6.109375" customWidth="1"/>
    <col min="11522" max="11522" width="37.5546875" customWidth="1"/>
    <col min="11523" max="11523" width="15.5546875" customWidth="1"/>
    <col min="11524" max="11524" width="13.5546875" customWidth="1"/>
    <col min="11525" max="11525" width="10" customWidth="1"/>
    <col min="11777" max="11777" width="6.109375" customWidth="1"/>
    <col min="11778" max="11778" width="37.5546875" customWidth="1"/>
    <col min="11779" max="11779" width="15.5546875" customWidth="1"/>
    <col min="11780" max="11780" width="13.5546875" customWidth="1"/>
    <col min="11781" max="11781" width="10" customWidth="1"/>
    <col min="12033" max="12033" width="6.109375" customWidth="1"/>
    <col min="12034" max="12034" width="37.5546875" customWidth="1"/>
    <col min="12035" max="12035" width="15.5546875" customWidth="1"/>
    <col min="12036" max="12036" width="13.5546875" customWidth="1"/>
    <col min="12037" max="12037" width="10" customWidth="1"/>
    <col min="12289" max="12289" width="6.109375" customWidth="1"/>
    <col min="12290" max="12290" width="37.5546875" customWidth="1"/>
    <col min="12291" max="12291" width="15.5546875" customWidth="1"/>
    <col min="12292" max="12292" width="13.5546875" customWidth="1"/>
    <col min="12293" max="12293" width="10" customWidth="1"/>
    <col min="12545" max="12545" width="6.109375" customWidth="1"/>
    <col min="12546" max="12546" width="37.5546875" customWidth="1"/>
    <col min="12547" max="12547" width="15.5546875" customWidth="1"/>
    <col min="12548" max="12548" width="13.5546875" customWidth="1"/>
    <col min="12549" max="12549" width="10" customWidth="1"/>
    <col min="12801" max="12801" width="6.109375" customWidth="1"/>
    <col min="12802" max="12802" width="37.5546875" customWidth="1"/>
    <col min="12803" max="12803" width="15.5546875" customWidth="1"/>
    <col min="12804" max="12804" width="13.5546875" customWidth="1"/>
    <col min="12805" max="12805" width="10" customWidth="1"/>
    <col min="13057" max="13057" width="6.109375" customWidth="1"/>
    <col min="13058" max="13058" width="37.5546875" customWidth="1"/>
    <col min="13059" max="13059" width="15.5546875" customWidth="1"/>
    <col min="13060" max="13060" width="13.5546875" customWidth="1"/>
    <col min="13061" max="13061" width="10" customWidth="1"/>
    <col min="13313" max="13313" width="6.109375" customWidth="1"/>
    <col min="13314" max="13314" width="37.5546875" customWidth="1"/>
    <col min="13315" max="13315" width="15.5546875" customWidth="1"/>
    <col min="13316" max="13316" width="13.5546875" customWidth="1"/>
    <col min="13317" max="13317" width="10" customWidth="1"/>
    <col min="13569" max="13569" width="6.109375" customWidth="1"/>
    <col min="13570" max="13570" width="37.5546875" customWidth="1"/>
    <col min="13571" max="13571" width="15.5546875" customWidth="1"/>
    <col min="13572" max="13572" width="13.5546875" customWidth="1"/>
    <col min="13573" max="13573" width="10" customWidth="1"/>
    <col min="13825" max="13825" width="6.109375" customWidth="1"/>
    <col min="13826" max="13826" width="37.5546875" customWidth="1"/>
    <col min="13827" max="13827" width="15.5546875" customWidth="1"/>
    <col min="13828" max="13828" width="13.5546875" customWidth="1"/>
    <col min="13829" max="13829" width="10" customWidth="1"/>
    <col min="14081" max="14081" width="6.109375" customWidth="1"/>
    <col min="14082" max="14082" width="37.5546875" customWidth="1"/>
    <col min="14083" max="14083" width="15.5546875" customWidth="1"/>
    <col min="14084" max="14084" width="13.5546875" customWidth="1"/>
    <col min="14085" max="14085" width="10" customWidth="1"/>
    <col min="14337" max="14337" width="6.109375" customWidth="1"/>
    <col min="14338" max="14338" width="37.5546875" customWidth="1"/>
    <col min="14339" max="14339" width="15.5546875" customWidth="1"/>
    <col min="14340" max="14340" width="13.5546875" customWidth="1"/>
    <col min="14341" max="14341" width="10" customWidth="1"/>
    <col min="14593" max="14593" width="6.109375" customWidth="1"/>
    <col min="14594" max="14594" width="37.5546875" customWidth="1"/>
    <col min="14595" max="14595" width="15.5546875" customWidth="1"/>
    <col min="14596" max="14596" width="13.5546875" customWidth="1"/>
    <col min="14597" max="14597" width="10" customWidth="1"/>
    <col min="14849" max="14849" width="6.109375" customWidth="1"/>
    <col min="14850" max="14850" width="37.5546875" customWidth="1"/>
    <col min="14851" max="14851" width="15.5546875" customWidth="1"/>
    <col min="14852" max="14852" width="13.5546875" customWidth="1"/>
    <col min="14853" max="14853" width="10" customWidth="1"/>
    <col min="15105" max="15105" width="6.109375" customWidth="1"/>
    <col min="15106" max="15106" width="37.5546875" customWidth="1"/>
    <col min="15107" max="15107" width="15.5546875" customWidth="1"/>
    <col min="15108" max="15108" width="13.5546875" customWidth="1"/>
    <col min="15109" max="15109" width="10" customWidth="1"/>
    <col min="15361" max="15361" width="6.109375" customWidth="1"/>
    <col min="15362" max="15362" width="37.5546875" customWidth="1"/>
    <col min="15363" max="15363" width="15.5546875" customWidth="1"/>
    <col min="15364" max="15364" width="13.5546875" customWidth="1"/>
    <col min="15365" max="15365" width="10" customWidth="1"/>
    <col min="15617" max="15617" width="6.109375" customWidth="1"/>
    <col min="15618" max="15618" width="37.5546875" customWidth="1"/>
    <col min="15619" max="15619" width="15.5546875" customWidth="1"/>
    <col min="15620" max="15620" width="13.5546875" customWidth="1"/>
    <col min="15621" max="15621" width="10" customWidth="1"/>
    <col min="15873" max="15873" width="6.109375" customWidth="1"/>
    <col min="15874" max="15874" width="37.5546875" customWidth="1"/>
    <col min="15875" max="15875" width="15.5546875" customWidth="1"/>
    <col min="15876" max="15876" width="13.5546875" customWidth="1"/>
    <col min="15877" max="15877" width="10" customWidth="1"/>
    <col min="16129" max="16129" width="6.109375" customWidth="1"/>
    <col min="16130" max="16130" width="37.5546875" customWidth="1"/>
    <col min="16131" max="16131" width="15.5546875" customWidth="1"/>
    <col min="16132" max="16132" width="13.5546875" customWidth="1"/>
    <col min="16133" max="16133" width="10" customWidth="1"/>
  </cols>
  <sheetData>
    <row r="1" spans="1:5" x14ac:dyDescent="0.3">
      <c r="E1" s="1"/>
    </row>
    <row r="2" spans="1:5" ht="4.2" customHeight="1" x14ac:dyDescent="0.3">
      <c r="A2" s="2"/>
      <c r="B2" s="3"/>
      <c r="C2" s="4"/>
      <c r="D2" s="4"/>
      <c r="E2" s="5"/>
    </row>
    <row r="3" spans="1:5" ht="18" x14ac:dyDescent="0.3">
      <c r="A3" s="2"/>
      <c r="B3" s="6" t="s">
        <v>0</v>
      </c>
      <c r="C3" s="6"/>
      <c r="D3" s="6"/>
      <c r="E3" s="7"/>
    </row>
    <row r="4" spans="1:5" ht="35.4" customHeight="1" x14ac:dyDescent="0.3">
      <c r="A4" s="8" t="s">
        <v>1</v>
      </c>
      <c r="B4" s="8"/>
      <c r="C4" s="8"/>
      <c r="D4" s="8"/>
      <c r="E4" s="9"/>
    </row>
    <row r="5" spans="1:5" ht="26.4" customHeight="1" x14ac:dyDescent="0.3">
      <c r="A5" s="10" t="s">
        <v>2</v>
      </c>
      <c r="B5" s="11" t="s">
        <v>3</v>
      </c>
      <c r="C5" s="12" t="s">
        <v>4</v>
      </c>
      <c r="D5" s="13" t="s">
        <v>5</v>
      </c>
      <c r="E5" s="14" t="s">
        <v>6</v>
      </c>
    </row>
    <row r="6" spans="1:5" ht="10.199999999999999" customHeight="1" thickBot="1" x14ac:dyDescent="0.35">
      <c r="A6" s="15">
        <v>1</v>
      </c>
      <c r="B6" s="16">
        <v>2</v>
      </c>
      <c r="C6" s="17">
        <v>3</v>
      </c>
      <c r="D6" s="18">
        <v>4</v>
      </c>
      <c r="E6" s="19"/>
    </row>
    <row r="7" spans="1:5" ht="15" thickBot="1" x14ac:dyDescent="0.35">
      <c r="A7" s="20"/>
      <c r="B7" s="21" t="s">
        <v>7</v>
      </c>
      <c r="C7" s="22">
        <f>SUM(C8:C12)</f>
        <v>1870000</v>
      </c>
      <c r="D7" s="22">
        <f>SUM(D8:D12)</f>
        <v>1867634.52</v>
      </c>
      <c r="E7" s="23">
        <f t="shared" ref="E7:E41" si="0">D7/C7*100</f>
        <v>99.87350374331551</v>
      </c>
    </row>
    <row r="8" spans="1:5" ht="52.95" customHeight="1" x14ac:dyDescent="0.3">
      <c r="A8" s="24">
        <v>750</v>
      </c>
      <c r="B8" s="25" t="s">
        <v>8</v>
      </c>
      <c r="C8" s="26">
        <v>136000</v>
      </c>
      <c r="D8" s="27">
        <v>135680.95999999999</v>
      </c>
      <c r="E8" s="28">
        <f t="shared" si="0"/>
        <v>99.765411764705874</v>
      </c>
    </row>
    <row r="9" spans="1:5" x14ac:dyDescent="0.3">
      <c r="A9" s="29">
        <v>830</v>
      </c>
      <c r="B9" s="30" t="s">
        <v>9</v>
      </c>
      <c r="C9" s="31">
        <v>1720000</v>
      </c>
      <c r="D9" s="32">
        <v>1719360.24</v>
      </c>
      <c r="E9" s="28">
        <f t="shared" si="0"/>
        <v>99.962804651162799</v>
      </c>
    </row>
    <row r="10" spans="1:5" x14ac:dyDescent="0.3">
      <c r="A10" s="29">
        <v>920</v>
      </c>
      <c r="B10" s="30" t="s">
        <v>10</v>
      </c>
      <c r="C10" s="31">
        <v>3000</v>
      </c>
      <c r="D10" s="32">
        <v>2632.79</v>
      </c>
      <c r="E10" s="28">
        <f t="shared" si="0"/>
        <v>87.759666666666675</v>
      </c>
    </row>
    <row r="11" spans="1:5" x14ac:dyDescent="0.3">
      <c r="A11" s="29">
        <v>970</v>
      </c>
      <c r="B11" s="30" t="s">
        <v>11</v>
      </c>
      <c r="C11" s="31">
        <v>2000</v>
      </c>
      <c r="D11" s="32">
        <v>1180.53</v>
      </c>
      <c r="E11" s="28">
        <f t="shared" si="0"/>
        <v>59.026500000000006</v>
      </c>
    </row>
    <row r="12" spans="1:5" x14ac:dyDescent="0.3">
      <c r="A12" s="29" t="s">
        <v>12</v>
      </c>
      <c r="B12" s="30" t="s">
        <v>13</v>
      </c>
      <c r="C12" s="31">
        <v>9000</v>
      </c>
      <c r="D12" s="32">
        <v>8780</v>
      </c>
      <c r="E12" s="28">
        <f t="shared" si="0"/>
        <v>97.555555555555557</v>
      </c>
    </row>
    <row r="13" spans="1:5" x14ac:dyDescent="0.3">
      <c r="A13" s="29" t="s">
        <v>12</v>
      </c>
      <c r="B13" s="33" t="s">
        <v>14</v>
      </c>
      <c r="C13" s="34">
        <f>SUM(C8:C12)</f>
        <v>1870000</v>
      </c>
      <c r="D13" s="34">
        <f>SUM(D8:D12)</f>
        <v>1867634.52</v>
      </c>
      <c r="E13" s="23">
        <f t="shared" si="0"/>
        <v>99.87350374331551</v>
      </c>
    </row>
    <row r="14" spans="1:5" ht="27.6" x14ac:dyDescent="0.3">
      <c r="A14" s="29" t="s">
        <v>12</v>
      </c>
      <c r="B14" s="30" t="s">
        <v>15</v>
      </c>
      <c r="C14" s="31">
        <v>74945.740000000005</v>
      </c>
      <c r="D14" s="31">
        <v>74945.740000000005</v>
      </c>
      <c r="E14" s="28">
        <f t="shared" si="0"/>
        <v>100</v>
      </c>
    </row>
    <row r="15" spans="1:5" x14ac:dyDescent="0.3">
      <c r="A15" s="29" t="s">
        <v>12</v>
      </c>
      <c r="B15" s="33" t="s">
        <v>16</v>
      </c>
      <c r="C15" s="35">
        <f>SUM(C13:C14)</f>
        <v>1944945.74</v>
      </c>
      <c r="D15" s="35">
        <f>SUM(D13:D14)</f>
        <v>1942580.26</v>
      </c>
      <c r="E15" s="23">
        <f t="shared" si="0"/>
        <v>99.878378098095425</v>
      </c>
    </row>
    <row r="16" spans="1:5" x14ac:dyDescent="0.3">
      <c r="A16" s="36"/>
      <c r="B16" s="33" t="s">
        <v>17</v>
      </c>
      <c r="C16" s="35">
        <v>1364956.09</v>
      </c>
      <c r="D16" s="35">
        <v>1364081.04</v>
      </c>
      <c r="E16" s="23">
        <f t="shared" si="0"/>
        <v>99.935891710626379</v>
      </c>
    </row>
    <row r="17" spans="1:5" ht="10.95" customHeight="1" x14ac:dyDescent="0.3">
      <c r="A17" s="36"/>
      <c r="B17" s="33" t="s">
        <v>18</v>
      </c>
      <c r="C17" s="34">
        <f>SUM(C18:C39)</f>
        <v>1870000</v>
      </c>
      <c r="D17" s="34">
        <f>SUM(D18:D39)</f>
        <v>1859664.5899999994</v>
      </c>
      <c r="E17" s="23">
        <v>99.4</v>
      </c>
    </row>
    <row r="18" spans="1:5" x14ac:dyDescent="0.3">
      <c r="A18" s="29">
        <v>3020</v>
      </c>
      <c r="B18" s="30" t="s">
        <v>19</v>
      </c>
      <c r="C18" s="31">
        <v>7000</v>
      </c>
      <c r="D18" s="32">
        <v>6105.23</v>
      </c>
      <c r="E18" s="28">
        <f t="shared" si="0"/>
        <v>87.217571428571432</v>
      </c>
    </row>
    <row r="19" spans="1:5" x14ac:dyDescent="0.3">
      <c r="A19" s="29">
        <v>4010</v>
      </c>
      <c r="B19" s="30" t="s">
        <v>20</v>
      </c>
      <c r="C19" s="31">
        <v>840000</v>
      </c>
      <c r="D19" s="32">
        <v>839892.94</v>
      </c>
      <c r="E19" s="28">
        <f t="shared" si="0"/>
        <v>99.987254761904751</v>
      </c>
    </row>
    <row r="20" spans="1:5" x14ac:dyDescent="0.3">
      <c r="A20" s="29">
        <v>4040</v>
      </c>
      <c r="B20" s="30" t="s">
        <v>21</v>
      </c>
      <c r="C20" s="31">
        <v>67000</v>
      </c>
      <c r="D20" s="32">
        <v>66699.22</v>
      </c>
      <c r="E20" s="28">
        <f t="shared" si="0"/>
        <v>99.55107462686567</v>
      </c>
    </row>
    <row r="21" spans="1:5" x14ac:dyDescent="0.3">
      <c r="A21" s="29">
        <v>4110</v>
      </c>
      <c r="B21" s="30" t="s">
        <v>22</v>
      </c>
      <c r="C21" s="31">
        <v>132000</v>
      </c>
      <c r="D21" s="32">
        <v>131427.98000000001</v>
      </c>
      <c r="E21" s="28">
        <f t="shared" si="0"/>
        <v>99.566651515151534</v>
      </c>
    </row>
    <row r="22" spans="1:5" ht="27.6" x14ac:dyDescent="0.3">
      <c r="A22" s="29">
        <v>4120</v>
      </c>
      <c r="B22" s="30" t="s">
        <v>23</v>
      </c>
      <c r="C22" s="31">
        <v>15000</v>
      </c>
      <c r="D22" s="32">
        <v>14667.21</v>
      </c>
      <c r="E22" s="28">
        <f t="shared" si="0"/>
        <v>97.781399999999991</v>
      </c>
    </row>
    <row r="23" spans="1:5" x14ac:dyDescent="0.3">
      <c r="A23" s="29">
        <v>4170</v>
      </c>
      <c r="B23" s="30" t="s">
        <v>24</v>
      </c>
      <c r="C23" s="31">
        <v>1100</v>
      </c>
      <c r="D23" s="32">
        <v>1028.5</v>
      </c>
      <c r="E23" s="28">
        <f t="shared" si="0"/>
        <v>93.5</v>
      </c>
    </row>
    <row r="24" spans="1:5" x14ac:dyDescent="0.3">
      <c r="A24" s="29">
        <v>4210</v>
      </c>
      <c r="B24" s="30" t="s">
        <v>25</v>
      </c>
      <c r="C24" s="31">
        <v>213000</v>
      </c>
      <c r="D24" s="32">
        <v>212553.19</v>
      </c>
      <c r="E24" s="28">
        <f t="shared" si="0"/>
        <v>99.790230046948352</v>
      </c>
    </row>
    <row r="25" spans="1:5" x14ac:dyDescent="0.3">
      <c r="A25" s="29">
        <v>4260</v>
      </c>
      <c r="B25" s="30" t="s">
        <v>26</v>
      </c>
      <c r="C25" s="31">
        <v>104000</v>
      </c>
      <c r="D25" s="32">
        <v>101243.72</v>
      </c>
      <c r="E25" s="28">
        <f t="shared" si="0"/>
        <v>97.349730769230774</v>
      </c>
    </row>
    <row r="26" spans="1:5" x14ac:dyDescent="0.3">
      <c r="A26" s="29">
        <v>4270</v>
      </c>
      <c r="B26" s="30" t="s">
        <v>27</v>
      </c>
      <c r="C26" s="31">
        <v>23400</v>
      </c>
      <c r="D26" s="32">
        <v>23070.18</v>
      </c>
      <c r="E26" s="28">
        <f t="shared" si="0"/>
        <v>98.590512820512828</v>
      </c>
    </row>
    <row r="27" spans="1:5" x14ac:dyDescent="0.3">
      <c r="A27" s="29">
        <v>4280</v>
      </c>
      <c r="B27" s="30" t="s">
        <v>28</v>
      </c>
      <c r="C27" s="31">
        <v>1500</v>
      </c>
      <c r="D27" s="32">
        <v>1120</v>
      </c>
      <c r="E27" s="28">
        <f t="shared" si="0"/>
        <v>74.666666666666671</v>
      </c>
    </row>
    <row r="28" spans="1:5" x14ac:dyDescent="0.3">
      <c r="A28" s="29">
        <v>4300</v>
      </c>
      <c r="B28" s="30" t="s">
        <v>29</v>
      </c>
      <c r="C28" s="31">
        <v>153000</v>
      </c>
      <c r="D28" s="32">
        <v>151519.4</v>
      </c>
      <c r="E28" s="28">
        <f t="shared" si="0"/>
        <v>99.032287581699336</v>
      </c>
    </row>
    <row r="29" spans="1:5" x14ac:dyDescent="0.3">
      <c r="A29" s="29">
        <v>4360</v>
      </c>
      <c r="B29" s="30" t="s">
        <v>30</v>
      </c>
      <c r="C29" s="31">
        <v>3000</v>
      </c>
      <c r="D29" s="32">
        <v>2571.71</v>
      </c>
      <c r="E29" s="28">
        <f t="shared" si="0"/>
        <v>85.723666666666659</v>
      </c>
    </row>
    <row r="30" spans="1:5" ht="27.6" x14ac:dyDescent="0.3">
      <c r="A30" s="29">
        <v>4390</v>
      </c>
      <c r="B30" s="30" t="s">
        <v>31</v>
      </c>
      <c r="C30" s="31">
        <v>36000</v>
      </c>
      <c r="D30" s="32">
        <v>35634.79</v>
      </c>
      <c r="E30" s="28">
        <f t="shared" si="0"/>
        <v>98.985527777777776</v>
      </c>
    </row>
    <row r="31" spans="1:5" x14ac:dyDescent="0.3">
      <c r="A31" s="29">
        <v>4410</v>
      </c>
      <c r="B31" s="30" t="s">
        <v>32</v>
      </c>
      <c r="C31" s="31">
        <v>6000</v>
      </c>
      <c r="D31" s="32">
        <v>5957.44</v>
      </c>
      <c r="E31" s="28">
        <f t="shared" si="0"/>
        <v>99.290666666666667</v>
      </c>
    </row>
    <row r="32" spans="1:5" x14ac:dyDescent="0.3">
      <c r="A32" s="29">
        <v>4430</v>
      </c>
      <c r="B32" s="30" t="s">
        <v>33</v>
      </c>
      <c r="C32" s="31">
        <v>47000</v>
      </c>
      <c r="D32" s="32">
        <v>46742.06</v>
      </c>
      <c r="E32" s="28">
        <f t="shared" si="0"/>
        <v>99.451191489361705</v>
      </c>
    </row>
    <row r="33" spans="1:5" ht="27.6" x14ac:dyDescent="0.3">
      <c r="A33" s="29">
        <v>4440</v>
      </c>
      <c r="B33" s="30" t="s">
        <v>34</v>
      </c>
      <c r="C33" s="31">
        <v>28500</v>
      </c>
      <c r="D33" s="32">
        <v>28028.7</v>
      </c>
      <c r="E33" s="28">
        <f t="shared" si="0"/>
        <v>98.346315789473678</v>
      </c>
    </row>
    <row r="34" spans="1:5" x14ac:dyDescent="0.3">
      <c r="A34" s="29">
        <v>4480</v>
      </c>
      <c r="B34" s="30" t="s">
        <v>35</v>
      </c>
      <c r="C34" s="31">
        <v>74000</v>
      </c>
      <c r="D34" s="32">
        <v>73761</v>
      </c>
      <c r="E34" s="28">
        <f t="shared" si="0"/>
        <v>99.677027027027037</v>
      </c>
    </row>
    <row r="35" spans="1:5" ht="27.6" x14ac:dyDescent="0.3">
      <c r="A35" s="29">
        <v>4700</v>
      </c>
      <c r="B35" s="30" t="s">
        <v>36</v>
      </c>
      <c r="C35" s="31">
        <v>2500</v>
      </c>
      <c r="D35" s="32">
        <v>2187.69</v>
      </c>
      <c r="E35" s="28">
        <f t="shared" si="0"/>
        <v>87.507600000000011</v>
      </c>
    </row>
    <row r="36" spans="1:5" ht="27.6" x14ac:dyDescent="0.3">
      <c r="A36" s="29">
        <v>6080</v>
      </c>
      <c r="B36" s="30" t="s">
        <v>37</v>
      </c>
      <c r="C36" s="31">
        <v>107000</v>
      </c>
      <c r="D36" s="32">
        <v>106673.63</v>
      </c>
      <c r="E36" s="28">
        <f t="shared" si="0"/>
        <v>99.694981308411229</v>
      </c>
    </row>
    <row r="37" spans="1:5" ht="27.6" x14ac:dyDescent="0.3">
      <c r="A37" s="29" t="s">
        <v>12</v>
      </c>
      <c r="B37" s="30" t="s">
        <v>38</v>
      </c>
      <c r="C37" s="31">
        <v>0</v>
      </c>
      <c r="D37" s="32">
        <v>0</v>
      </c>
      <c r="E37" s="28">
        <v>0</v>
      </c>
    </row>
    <row r="38" spans="1:5" x14ac:dyDescent="0.3">
      <c r="A38" s="29" t="s">
        <v>12</v>
      </c>
      <c r="B38" s="30" t="s">
        <v>39</v>
      </c>
      <c r="C38" s="31">
        <v>9000</v>
      </c>
      <c r="D38" s="32">
        <v>8780</v>
      </c>
      <c r="E38" s="28">
        <f t="shared" si="0"/>
        <v>97.555555555555557</v>
      </c>
    </row>
    <row r="39" spans="1:5" x14ac:dyDescent="0.3">
      <c r="A39" s="29" t="s">
        <v>12</v>
      </c>
      <c r="B39" s="30" t="s">
        <v>40</v>
      </c>
      <c r="C39" s="31">
        <v>0</v>
      </c>
      <c r="D39" s="32">
        <v>0</v>
      </c>
      <c r="E39" s="28">
        <v>0</v>
      </c>
    </row>
    <row r="40" spans="1:5" x14ac:dyDescent="0.3">
      <c r="A40" s="29" t="s">
        <v>12</v>
      </c>
      <c r="B40" s="33" t="s">
        <v>41</v>
      </c>
      <c r="C40" s="34">
        <f>SUM(C18:C39)</f>
        <v>1870000</v>
      </c>
      <c r="D40" s="35">
        <f>SUM(D18:D39)</f>
        <v>1859664.5899999994</v>
      </c>
      <c r="E40" s="28">
        <f t="shared" si="0"/>
        <v>99.447304278074839</v>
      </c>
    </row>
    <row r="41" spans="1:5" ht="28.2" thickBot="1" x14ac:dyDescent="0.35">
      <c r="A41" s="37" t="s">
        <v>12</v>
      </c>
      <c r="B41" s="38" t="s">
        <v>42</v>
      </c>
      <c r="C41" s="39">
        <v>74945.740000000005</v>
      </c>
      <c r="D41" s="40">
        <v>82915.67</v>
      </c>
      <c r="E41" s="41">
        <f t="shared" si="0"/>
        <v>110.63426687093889</v>
      </c>
    </row>
    <row r="42" spans="1:5" ht="15" thickBot="1" x14ac:dyDescent="0.35">
      <c r="A42" s="42" t="s">
        <v>12</v>
      </c>
      <c r="B42" s="43" t="s">
        <v>43</v>
      </c>
      <c r="C42" s="44">
        <f>SUM(C40:C41)</f>
        <v>1944945.74</v>
      </c>
      <c r="D42" s="44">
        <f>SUM(D40:D41)</f>
        <v>1942580.2599999993</v>
      </c>
      <c r="E42" s="45">
        <v>99.9</v>
      </c>
    </row>
    <row r="44" spans="1:5" x14ac:dyDescent="0.3">
      <c r="A44" s="46" t="s">
        <v>44</v>
      </c>
      <c r="B44" s="46"/>
      <c r="C44" s="46"/>
      <c r="D44" s="46"/>
      <c r="E44" s="46"/>
    </row>
    <row r="45" spans="1:5" x14ac:dyDescent="0.3">
      <c r="A45" s="46" t="s">
        <v>45</v>
      </c>
      <c r="B45" s="46"/>
      <c r="C45" s="46"/>
      <c r="D45" s="46"/>
      <c r="E45" s="46"/>
    </row>
    <row r="46" spans="1:5" x14ac:dyDescent="0.3">
      <c r="A46" s="47"/>
      <c r="B46" s="47"/>
      <c r="C46" s="47"/>
      <c r="D46" s="47"/>
      <c r="E46" s="47"/>
    </row>
  </sheetData>
  <mergeCells count="5">
    <mergeCell ref="B2:D2"/>
    <mergeCell ref="B3:D3"/>
    <mergeCell ref="A4:D4"/>
    <mergeCell ref="A44:E44"/>
    <mergeCell ref="A45:E45"/>
  </mergeCells>
  <conditionalFormatting sqref="A7:E42">
    <cfRule type="expression" dxfId="7" priority="1">
      <formula>$D7="KOSZTY"</formula>
    </cfRule>
    <cfRule type="expression" dxfId="6" priority="2">
      <formula>$D7="PRZYCHODY"</formula>
    </cfRule>
    <cfRule type="expression" dxfId="5" priority="4">
      <formula>$D7="OGÓŁEM"</formula>
    </cfRule>
    <cfRule type="expression" dxfId="4" priority="5">
      <formula>$D7="H    RAZEM"</formula>
    </cfRule>
    <cfRule type="expression" dxfId="3" priority="6">
      <formula>$D7="N    RAZEM"</formula>
    </cfRule>
    <cfRule type="expression" dxfId="2" priority="7">
      <formula>$D7="L190 Ogółem (H+K110)"</formula>
    </cfRule>
    <cfRule type="expression" dxfId="1" priority="8">
      <formula>$D7="S190 Ogółem (N+P110+P120+P130)"</formula>
    </cfRule>
  </conditionalFormatting>
  <conditionalFormatting sqref="B7:E42">
    <cfRule type="expression" dxfId="0" priority="3">
      <formula>$C7=""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2021-05-14T12:16:28Z</dcterms:modified>
</cp:coreProperties>
</file>