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ne\CzeslawaT\4. 2021\Sprawozdanie z wykonania budzetu 2021\"/>
    </mc:Choice>
  </mc:AlternateContent>
  <xr:revisionPtr revIDLastSave="0" documentId="13_ncr:1_{0AD6D9DC-9FBD-453D-9D4F-0477ACF87EDA}" xr6:coauthVersionLast="47" xr6:coauthVersionMax="47" xr10:uidLastSave="{00000000-0000-0000-0000-000000000000}"/>
  <bookViews>
    <workbookView xWindow="-108" yWindow="-108" windowWidth="23256" windowHeight="12576" xr2:uid="{1714FACD-2CE3-424B-B5C2-C0A0D9292580}"/>
  </bookViews>
  <sheets>
    <sheet name="Załacznik Nr 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G26" i="1"/>
  <c r="G27" i="1"/>
  <c r="G28" i="1"/>
  <c r="G29" i="1"/>
  <c r="G30" i="1"/>
  <c r="G31" i="1"/>
  <c r="G32" i="1"/>
  <c r="G33" i="1"/>
  <c r="G34" i="1"/>
  <c r="G35" i="1"/>
  <c r="G36" i="1"/>
  <c r="G24" i="1"/>
  <c r="E37" i="1"/>
  <c r="G37" i="1" s="1"/>
  <c r="F37" i="1"/>
  <c r="F14" i="1"/>
  <c r="E14" i="1"/>
</calcChain>
</file>

<file path=xl/sharedStrings.xml><?xml version="1.0" encoding="utf-8"?>
<sst xmlns="http://schemas.openxmlformats.org/spreadsheetml/2006/main" count="40" uniqueCount="29">
  <si>
    <t>Dział</t>
  </si>
  <si>
    <t>Rozdział*</t>
  </si>
  <si>
    <t>§**</t>
  </si>
  <si>
    <t>Dochody i wydatki budżetu Gminy Trzcińsko-Zdrój planowane w ramach Funduszu Przedziałania Covid-19 ( w tym: Rządowy Fundusz Inwestycji Lokalnych), o których mowa w art. 65 Ustawy z dnia 31 marca 2020 r. o zmianie ustawy o szczególnych rozwiązaniach związanych z zapobieganiem, przeciwdziałaniem i zwalczaniem COVID-19, innych chorób zakaźnych oraz wywołanych nimi sytuacji kryzysowych oraz niektórych innych ustaw.</t>
  </si>
  <si>
    <t xml:space="preserve">Opis </t>
  </si>
  <si>
    <t xml:space="preserve">Plan po zmianach </t>
  </si>
  <si>
    <t>Wykonanie</t>
  </si>
  <si>
    <t>% Wykonania</t>
  </si>
  <si>
    <t>WYDATKI</t>
  </si>
  <si>
    <t>DOCHODY</t>
  </si>
  <si>
    <t xml:space="preserve">Program Wspieraj Seniora </t>
  </si>
  <si>
    <t>Składki na ubezpieczenia społeczne</t>
  </si>
  <si>
    <t>Składki na Fundusz Pracy oraz Fundusz Solidarnościowy</t>
  </si>
  <si>
    <t>Zakup materiałów i wyposażenia</t>
  </si>
  <si>
    <r>
      <t>Refundacja z tytułu transportu osób mających trudnoś</t>
    </r>
    <r>
      <rPr>
        <sz val="10"/>
        <color rgb="FF000000"/>
        <rFont val="Arial CE"/>
        <charset val="238"/>
      </rPr>
      <t>ci w samodzielnym dotarciu do punktu szczepień przeciwko wirusowi SARS-CoV-2, w tym osób niepełnosprawnych oraz organizacji punktu informacji telefonicznej</t>
    </r>
  </si>
  <si>
    <t>Wynagrodzenia osobowe pracowników</t>
  </si>
  <si>
    <t xml:space="preserve">Różne wydatki na rzecz osób fizycznych </t>
  </si>
  <si>
    <t>Wydatki inwestycyjne jednostek budżetowych</t>
  </si>
  <si>
    <t>Załącznik Nr 14</t>
  </si>
  <si>
    <t>Ogółem</t>
  </si>
  <si>
    <t xml:space="preserve">              </t>
  </si>
  <si>
    <t>Sprawozdanie z wykonania budżetu Gminy Trzcińsko- Zdrój za 2021 rok – część tabelaryczna</t>
  </si>
  <si>
    <t>2180</t>
  </si>
  <si>
    <t>Realizacja programu pn. "Laboratoria Przyszłości"</t>
  </si>
  <si>
    <t>Zakup pomocy dydaktycznych</t>
  </si>
  <si>
    <t>Wynagrodzenia bezosobowe</t>
  </si>
  <si>
    <t>Zakup środków żywności</t>
  </si>
  <si>
    <t>Zakup usług pozostałych</t>
  </si>
  <si>
    <t>Rózne opłaty i składki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</si>
</sst>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u/>
      <sz val="12"/>
      <color theme="1"/>
      <name val="Arial"/>
      <family val="2"/>
      <charset val="238"/>
    </font>
    <font>
      <u/>
      <sz val="12"/>
      <color theme="1"/>
      <name val="Arial"/>
      <family val="2"/>
      <charset val="238"/>
    </font>
    <font>
      <b/>
      <u/>
      <sz val="12"/>
      <name val="Arial CE"/>
      <charset val="238"/>
    </font>
    <font>
      <sz val="10"/>
      <color theme="1"/>
      <name val="Arial CE"/>
      <charset val="238"/>
    </font>
    <font>
      <sz val="10"/>
      <color rgb="FF00000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CE"/>
      <charset val="238"/>
    </font>
    <font>
      <i/>
      <u/>
      <sz val="12"/>
      <color theme="1"/>
      <name val="Book Antiqua"/>
      <family val="1"/>
      <charset val="238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 applyAlignment="1">
      <alignment vertical="center"/>
    </xf>
    <xf numFmtId="0" fontId="1" fillId="0" borderId="2" xfId="1" applyBorder="1" applyAlignment="1">
      <alignment vertical="center"/>
    </xf>
    <xf numFmtId="4" fontId="1" fillId="0" borderId="2" xfId="1" applyNumberFormat="1" applyBorder="1" applyAlignment="1">
      <alignment vertical="center"/>
    </xf>
    <xf numFmtId="0" fontId="5" fillId="0" borderId="4" xfId="1" applyFont="1" applyBorder="1" applyAlignment="1">
      <alignment horizontal="right" vertical="center"/>
    </xf>
    <xf numFmtId="4" fontId="5" fillId="0" borderId="4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horizontal="right" vertical="center"/>
    </xf>
    <xf numFmtId="4" fontId="1" fillId="0" borderId="2" xfId="1" applyNumberFormat="1" applyBorder="1" applyAlignment="1">
      <alignment vertical="center" wrapText="1"/>
    </xf>
    <xf numFmtId="4" fontId="5" fillId="0" borderId="4" xfId="1" applyNumberFormat="1" applyFont="1" applyBorder="1" applyAlignment="1">
      <alignment horizontal="left" vertical="center"/>
    </xf>
    <xf numFmtId="0" fontId="10" fillId="2" borderId="1" xfId="0" applyFont="1" applyFill="1" applyBorder="1" applyAlignment="1">
      <alignment horizontal="justify" vertical="center" wrapText="1"/>
    </xf>
    <xf numFmtId="0" fontId="1" fillId="0" borderId="1" xfId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4" fontId="1" fillId="0" borderId="1" xfId="1" applyNumberFormat="1" applyBorder="1" applyAlignment="1">
      <alignment horizontal="center" vertical="center"/>
    </xf>
    <xf numFmtId="4" fontId="1" fillId="0" borderId="1" xfId="1" applyNumberFormat="1" applyBorder="1" applyAlignment="1">
      <alignment vertical="center"/>
    </xf>
    <xf numFmtId="164" fontId="1" fillId="0" borderId="1" xfId="1" applyNumberFormat="1" applyBorder="1" applyAlignment="1">
      <alignment vertical="center"/>
    </xf>
    <xf numFmtId="0" fontId="11" fillId="2" borderId="1" xfId="0" applyFont="1" applyFill="1" applyBorder="1" applyAlignment="1">
      <alignment horizontal="justify" vertical="center" wrapText="1"/>
    </xf>
    <xf numFmtId="4" fontId="3" fillId="4" borderId="3" xfId="1" applyNumberFormat="1" applyFont="1" applyFill="1" applyBorder="1" applyAlignment="1">
      <alignment horizontal="center" vertical="center"/>
    </xf>
    <xf numFmtId="4" fontId="2" fillId="4" borderId="3" xfId="1" applyNumberFormat="1" applyFont="1" applyFill="1" applyBorder="1" applyAlignment="1">
      <alignment vertical="center"/>
    </xf>
    <xf numFmtId="164" fontId="2" fillId="4" borderId="3" xfId="1" applyNumberFormat="1" applyFont="1" applyFill="1" applyBorder="1" applyAlignment="1">
      <alignment vertical="center"/>
    </xf>
    <xf numFmtId="0" fontId="4" fillId="5" borderId="3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1" fillId="0" borderId="11" xfId="1" applyBorder="1" applyAlignment="1">
      <alignment vertical="center"/>
    </xf>
    <xf numFmtId="4" fontId="1" fillId="0" borderId="11" xfId="1" applyNumberFormat="1" applyBorder="1" applyAlignment="1">
      <alignment vertical="center"/>
    </xf>
    <xf numFmtId="4" fontId="13" fillId="4" borderId="1" xfId="1" applyNumberFormat="1" applyFont="1" applyFill="1" applyBorder="1" applyAlignment="1">
      <alignment horizontal="center" vertical="center"/>
    </xf>
    <xf numFmtId="4" fontId="16" fillId="4" borderId="1" xfId="1" applyNumberFormat="1" applyFont="1" applyFill="1" applyBorder="1" applyAlignment="1">
      <alignment vertical="center"/>
    </xf>
    <xf numFmtId="164" fontId="2" fillId="4" borderId="1" xfId="1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1" applyFont="1" applyAlignment="1">
      <alignment horizontal="right" vertical="center"/>
    </xf>
    <xf numFmtId="0" fontId="6" fillId="0" borderId="0" xfId="1" applyFont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 wrapText="1"/>
    </xf>
    <xf numFmtId="0" fontId="1" fillId="0" borderId="0" xfId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4" borderId="8" xfId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B8AEFFB7-3565-48DC-AB87-11DD130CE5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DFB45-2C26-4B10-96FD-612BDECB4FA4}">
  <dimension ref="A1:G37"/>
  <sheetViews>
    <sheetView tabSelected="1" zoomScaleNormal="100" workbookViewId="0">
      <selection activeCell="I3" sqref="I3"/>
    </sheetView>
  </sheetViews>
  <sheetFormatPr defaultRowHeight="14.4" x14ac:dyDescent="0.3"/>
  <cols>
    <col min="1" max="1" width="8.88671875" customWidth="1"/>
    <col min="2" max="2" width="12" customWidth="1"/>
    <col min="3" max="3" width="8.33203125" customWidth="1"/>
    <col min="4" max="4" width="43.5546875" customWidth="1"/>
    <col min="5" max="5" width="17.5546875" customWidth="1"/>
    <col min="6" max="6" width="17.88671875" customWidth="1"/>
    <col min="7" max="7" width="14.44140625" customWidth="1"/>
  </cols>
  <sheetData>
    <row r="1" spans="1:7" ht="16.2" x14ac:dyDescent="0.35">
      <c r="A1" s="26" t="s">
        <v>21</v>
      </c>
      <c r="B1" s="27"/>
      <c r="C1" s="27"/>
      <c r="D1" s="27"/>
      <c r="E1" s="27"/>
      <c r="F1" s="27"/>
      <c r="G1" s="27"/>
    </row>
    <row r="2" spans="1:7" ht="25.2" customHeight="1" x14ac:dyDescent="0.3">
      <c r="A2" s="1"/>
      <c r="B2" s="1"/>
      <c r="C2" s="1"/>
      <c r="D2" s="1"/>
      <c r="E2" s="1"/>
      <c r="F2" s="28" t="s">
        <v>18</v>
      </c>
      <c r="G2" s="28"/>
    </row>
    <row r="3" spans="1:7" ht="87" customHeight="1" x14ac:dyDescent="0.3">
      <c r="A3" s="39" t="s">
        <v>3</v>
      </c>
      <c r="B3" s="39"/>
      <c r="C3" s="39"/>
      <c r="D3" s="39"/>
      <c r="E3" s="39"/>
      <c r="F3" s="39"/>
      <c r="G3" s="39"/>
    </row>
    <row r="4" spans="1:7" ht="19.2" customHeight="1" x14ac:dyDescent="0.3">
      <c r="A4" s="40" t="s">
        <v>9</v>
      </c>
      <c r="B4" s="40"/>
      <c r="C4" s="40"/>
      <c r="D4" s="40"/>
      <c r="E4" s="40"/>
      <c r="F4" s="40"/>
      <c r="G4" s="40"/>
    </row>
    <row r="5" spans="1:7" ht="17.399999999999999" customHeight="1" x14ac:dyDescent="0.3">
      <c r="A5" s="29"/>
      <c r="B5" s="29"/>
      <c r="C5" s="29"/>
      <c r="D5" s="29"/>
      <c r="E5" s="29"/>
      <c r="F5" s="29"/>
      <c r="G5" s="29"/>
    </row>
    <row r="6" spans="1:7" x14ac:dyDescent="0.3">
      <c r="A6" s="54" t="s">
        <v>0</v>
      </c>
      <c r="B6" s="54" t="s">
        <v>1</v>
      </c>
      <c r="C6" s="54" t="s">
        <v>2</v>
      </c>
      <c r="D6" s="57" t="s">
        <v>4</v>
      </c>
      <c r="E6" s="45" t="s">
        <v>5</v>
      </c>
      <c r="F6" s="45" t="s">
        <v>6</v>
      </c>
      <c r="G6" s="45" t="s">
        <v>7</v>
      </c>
    </row>
    <row r="7" spans="1:7" x14ac:dyDescent="0.3">
      <c r="A7" s="55"/>
      <c r="B7" s="55"/>
      <c r="C7" s="55"/>
      <c r="D7" s="58"/>
      <c r="E7" s="46"/>
      <c r="F7" s="46"/>
      <c r="G7" s="46"/>
    </row>
    <row r="8" spans="1:7" ht="21.6" customHeight="1" x14ac:dyDescent="0.3">
      <c r="A8" s="55"/>
      <c r="B8" s="55"/>
      <c r="C8" s="55"/>
      <c r="D8" s="58"/>
      <c r="E8" s="46"/>
      <c r="F8" s="46"/>
      <c r="G8" s="46"/>
    </row>
    <row r="9" spans="1:7" ht="0.6" customHeight="1" x14ac:dyDescent="0.3">
      <c r="A9" s="56"/>
      <c r="B9" s="56"/>
      <c r="C9" s="56"/>
      <c r="D9" s="59"/>
      <c r="E9" s="47"/>
      <c r="F9" s="47"/>
      <c r="G9" s="47"/>
    </row>
    <row r="10" spans="1:7" x14ac:dyDescent="0.3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</row>
    <row r="11" spans="1:7" ht="33" customHeight="1" x14ac:dyDescent="0.3">
      <c r="A11" s="10">
        <v>801</v>
      </c>
      <c r="B11" s="10">
        <v>80101</v>
      </c>
      <c r="C11" s="11" t="s">
        <v>22</v>
      </c>
      <c r="D11" s="9" t="s">
        <v>23</v>
      </c>
      <c r="E11" s="12">
        <v>160000</v>
      </c>
      <c r="F11" s="13">
        <v>160000</v>
      </c>
      <c r="G11" s="14">
        <v>100</v>
      </c>
    </row>
    <row r="12" spans="1:7" ht="69.599999999999994" customHeight="1" x14ac:dyDescent="0.3">
      <c r="A12" s="10">
        <v>851</v>
      </c>
      <c r="B12" s="10">
        <v>85195</v>
      </c>
      <c r="C12" s="11" t="s">
        <v>22</v>
      </c>
      <c r="D12" s="9" t="s">
        <v>14</v>
      </c>
      <c r="E12" s="12">
        <v>36693.93</v>
      </c>
      <c r="F12" s="13">
        <v>36693.93</v>
      </c>
      <c r="G12" s="14">
        <v>100</v>
      </c>
    </row>
    <row r="13" spans="1:7" ht="25.8" customHeight="1" x14ac:dyDescent="0.3">
      <c r="A13" s="10">
        <v>852</v>
      </c>
      <c r="B13" s="10">
        <v>85295</v>
      </c>
      <c r="C13" s="10">
        <v>2180</v>
      </c>
      <c r="D13" s="15" t="s">
        <v>10</v>
      </c>
      <c r="E13" s="12">
        <v>3000</v>
      </c>
      <c r="F13" s="13">
        <v>3000</v>
      </c>
      <c r="G13" s="14">
        <v>100</v>
      </c>
    </row>
    <row r="14" spans="1:7" ht="26.4" customHeight="1" x14ac:dyDescent="0.3">
      <c r="A14" s="51" t="s">
        <v>20</v>
      </c>
      <c r="B14" s="52"/>
      <c r="C14" s="53"/>
      <c r="D14" s="16" t="s">
        <v>19</v>
      </c>
      <c r="E14" s="16">
        <f>SUM(E11:E13)</f>
        <v>199693.93</v>
      </c>
      <c r="F14" s="17">
        <f>SUM(F11:F13)</f>
        <v>199693.93</v>
      </c>
      <c r="G14" s="18">
        <v>100</v>
      </c>
    </row>
    <row r="16" spans="1:7" ht="36.6" customHeight="1" x14ac:dyDescent="0.3">
      <c r="A16" s="41"/>
      <c r="B16" s="41"/>
      <c r="C16" s="41"/>
      <c r="D16" s="41"/>
      <c r="E16" s="41"/>
      <c r="F16" s="41"/>
      <c r="G16" s="41"/>
    </row>
    <row r="17" spans="1:7" ht="15.6" x14ac:dyDescent="0.3">
      <c r="A17" s="49" t="s">
        <v>8</v>
      </c>
      <c r="B17" s="50"/>
      <c r="C17" s="50"/>
      <c r="D17" s="50"/>
    </row>
    <row r="18" spans="1:7" ht="4.8" customHeight="1" x14ac:dyDescent="0.3">
      <c r="A18" s="48"/>
      <c r="B18" s="48"/>
      <c r="C18" s="48"/>
      <c r="D18" s="48"/>
      <c r="E18" s="48"/>
      <c r="F18" s="48"/>
      <c r="G18" s="48"/>
    </row>
    <row r="19" spans="1:7" ht="14.4" customHeight="1" x14ac:dyDescent="0.3">
      <c r="A19" s="30" t="s">
        <v>0</v>
      </c>
      <c r="B19" s="30" t="s">
        <v>1</v>
      </c>
      <c r="C19" s="30" t="s">
        <v>2</v>
      </c>
      <c r="D19" s="33" t="s">
        <v>4</v>
      </c>
      <c r="E19" s="36" t="s">
        <v>5</v>
      </c>
      <c r="F19" s="36" t="s">
        <v>6</v>
      </c>
      <c r="G19" s="36" t="s">
        <v>7</v>
      </c>
    </row>
    <row r="20" spans="1:7" x14ac:dyDescent="0.3">
      <c r="A20" s="31"/>
      <c r="B20" s="31"/>
      <c r="C20" s="31"/>
      <c r="D20" s="34"/>
      <c r="E20" s="37"/>
      <c r="F20" s="37"/>
      <c r="G20" s="37"/>
    </row>
    <row r="21" spans="1:7" ht="13.2" customHeight="1" x14ac:dyDescent="0.3">
      <c r="A21" s="31"/>
      <c r="B21" s="31"/>
      <c r="C21" s="31"/>
      <c r="D21" s="34"/>
      <c r="E21" s="37"/>
      <c r="F21" s="37"/>
      <c r="G21" s="37"/>
    </row>
    <row r="22" spans="1:7" ht="4.2" customHeight="1" x14ac:dyDescent="0.3">
      <c r="A22" s="32"/>
      <c r="B22" s="32"/>
      <c r="C22" s="32"/>
      <c r="D22" s="35"/>
      <c r="E22" s="38"/>
      <c r="F22" s="38"/>
      <c r="G22" s="38"/>
    </row>
    <row r="23" spans="1:7" x14ac:dyDescent="0.3">
      <c r="A23" s="19">
        <v>1</v>
      </c>
      <c r="B23" s="19">
        <v>2</v>
      </c>
      <c r="C23" s="19">
        <v>3</v>
      </c>
      <c r="D23" s="19">
        <v>4</v>
      </c>
      <c r="E23" s="19">
        <v>5</v>
      </c>
      <c r="F23" s="19">
        <v>6</v>
      </c>
      <c r="G23" s="19">
        <v>7</v>
      </c>
    </row>
    <row r="24" spans="1:7" x14ac:dyDescent="0.3">
      <c r="A24" s="4">
        <v>600</v>
      </c>
      <c r="B24" s="4">
        <v>60016</v>
      </c>
      <c r="C24" s="4">
        <v>6050</v>
      </c>
      <c r="D24" s="8" t="s">
        <v>17</v>
      </c>
      <c r="E24" s="5">
        <v>1100000</v>
      </c>
      <c r="F24" s="5">
        <v>1100000</v>
      </c>
      <c r="G24" s="6">
        <f>F24/E24*100</f>
        <v>100</v>
      </c>
    </row>
    <row r="25" spans="1:7" x14ac:dyDescent="0.3">
      <c r="A25" s="4">
        <v>801</v>
      </c>
      <c r="B25" s="4">
        <v>80101</v>
      </c>
      <c r="C25" s="4">
        <v>4210</v>
      </c>
      <c r="D25" s="8" t="s">
        <v>13</v>
      </c>
      <c r="E25" s="5">
        <v>26061.29</v>
      </c>
      <c r="F25" s="5">
        <v>26061.29</v>
      </c>
      <c r="G25" s="6">
        <f t="shared" ref="G25:G37" si="0">F25/E25*100</f>
        <v>100</v>
      </c>
    </row>
    <row r="26" spans="1:7" x14ac:dyDescent="0.3">
      <c r="A26" s="4">
        <v>801</v>
      </c>
      <c r="B26" s="4">
        <v>80101</v>
      </c>
      <c r="C26" s="4">
        <v>4240</v>
      </c>
      <c r="D26" s="8" t="s">
        <v>24</v>
      </c>
      <c r="E26" s="5">
        <v>133938.71</v>
      </c>
      <c r="F26" s="5">
        <v>133938.71</v>
      </c>
      <c r="G26" s="6">
        <f t="shared" si="0"/>
        <v>100</v>
      </c>
    </row>
    <row r="27" spans="1:7" x14ac:dyDescent="0.3">
      <c r="A27" s="2">
        <v>851</v>
      </c>
      <c r="B27" s="2">
        <v>85195</v>
      </c>
      <c r="C27" s="2">
        <v>3030</v>
      </c>
      <c r="D27" s="3" t="s">
        <v>16</v>
      </c>
      <c r="E27" s="3">
        <v>952</v>
      </c>
      <c r="F27" s="3">
        <v>952</v>
      </c>
      <c r="G27" s="6">
        <f t="shared" si="0"/>
        <v>100</v>
      </c>
    </row>
    <row r="28" spans="1:7" x14ac:dyDescent="0.3">
      <c r="A28" s="2">
        <v>851</v>
      </c>
      <c r="B28" s="2">
        <v>85195</v>
      </c>
      <c r="C28" s="2">
        <v>4010</v>
      </c>
      <c r="D28" s="3" t="s">
        <v>15</v>
      </c>
      <c r="E28" s="3">
        <v>12462</v>
      </c>
      <c r="F28" s="3">
        <v>12462</v>
      </c>
      <c r="G28" s="6">
        <f t="shared" si="0"/>
        <v>100</v>
      </c>
    </row>
    <row r="29" spans="1:7" x14ac:dyDescent="0.3">
      <c r="A29" s="2">
        <v>851</v>
      </c>
      <c r="B29" s="2">
        <v>85195</v>
      </c>
      <c r="C29" s="2">
        <v>4110</v>
      </c>
      <c r="D29" s="3" t="s">
        <v>11</v>
      </c>
      <c r="E29" s="3">
        <v>2134.12</v>
      </c>
      <c r="F29" s="3">
        <v>2134.12</v>
      </c>
      <c r="G29" s="6">
        <f t="shared" si="0"/>
        <v>100</v>
      </c>
    </row>
    <row r="30" spans="1:7" ht="25.8" customHeight="1" x14ac:dyDescent="0.3">
      <c r="A30" s="2">
        <v>851</v>
      </c>
      <c r="B30" s="2">
        <v>85195</v>
      </c>
      <c r="C30" s="2">
        <v>4120</v>
      </c>
      <c r="D30" s="7" t="s">
        <v>12</v>
      </c>
      <c r="E30" s="3">
        <v>305.32</v>
      </c>
      <c r="F30" s="3">
        <v>305.32</v>
      </c>
      <c r="G30" s="6">
        <f t="shared" si="0"/>
        <v>100</v>
      </c>
    </row>
    <row r="31" spans="1:7" ht="18" customHeight="1" x14ac:dyDescent="0.3">
      <c r="A31" s="2">
        <v>851</v>
      </c>
      <c r="B31" s="2">
        <v>85195</v>
      </c>
      <c r="C31" s="2">
        <v>4170</v>
      </c>
      <c r="D31" s="7" t="s">
        <v>25</v>
      </c>
      <c r="E31" s="3">
        <v>1093</v>
      </c>
      <c r="F31" s="3">
        <v>1093</v>
      </c>
      <c r="G31" s="6">
        <f t="shared" si="0"/>
        <v>100</v>
      </c>
    </row>
    <row r="32" spans="1:7" x14ac:dyDescent="0.3">
      <c r="A32" s="2">
        <v>851</v>
      </c>
      <c r="B32" s="2">
        <v>85195</v>
      </c>
      <c r="C32" s="2">
        <v>4210</v>
      </c>
      <c r="D32" s="3" t="s">
        <v>13</v>
      </c>
      <c r="E32" s="3">
        <v>13858.31</v>
      </c>
      <c r="F32" s="3">
        <v>13858.31</v>
      </c>
      <c r="G32" s="6">
        <f t="shared" si="0"/>
        <v>100</v>
      </c>
    </row>
    <row r="33" spans="1:7" x14ac:dyDescent="0.3">
      <c r="A33" s="2">
        <v>851</v>
      </c>
      <c r="B33" s="2">
        <v>85195</v>
      </c>
      <c r="C33" s="2">
        <v>4220</v>
      </c>
      <c r="D33" s="3" t="s">
        <v>26</v>
      </c>
      <c r="E33" s="3">
        <v>319.38</v>
      </c>
      <c r="F33" s="3">
        <v>319.38</v>
      </c>
      <c r="G33" s="6">
        <f t="shared" si="0"/>
        <v>100</v>
      </c>
    </row>
    <row r="34" spans="1:7" x14ac:dyDescent="0.3">
      <c r="A34" s="2">
        <v>851</v>
      </c>
      <c r="B34" s="2">
        <v>85195</v>
      </c>
      <c r="C34" s="2">
        <v>4300</v>
      </c>
      <c r="D34" s="3" t="s">
        <v>27</v>
      </c>
      <c r="E34" s="3">
        <v>5163.8999999999996</v>
      </c>
      <c r="F34" s="3">
        <v>5163.8999999999996</v>
      </c>
      <c r="G34" s="6">
        <f t="shared" si="0"/>
        <v>100</v>
      </c>
    </row>
    <row r="35" spans="1:7" x14ac:dyDescent="0.3">
      <c r="A35" s="2">
        <v>851</v>
      </c>
      <c r="B35" s="2">
        <v>85195</v>
      </c>
      <c r="C35" s="2">
        <v>4430</v>
      </c>
      <c r="D35" s="3" t="s">
        <v>28</v>
      </c>
      <c r="E35" s="3">
        <v>405.9</v>
      </c>
      <c r="F35" s="3">
        <v>405.9</v>
      </c>
      <c r="G35" s="6">
        <f t="shared" si="0"/>
        <v>100</v>
      </c>
    </row>
    <row r="36" spans="1:7" x14ac:dyDescent="0.3">
      <c r="A36" s="21">
        <v>852</v>
      </c>
      <c r="B36" s="21">
        <v>85295</v>
      </c>
      <c r="C36" s="21">
        <v>4010</v>
      </c>
      <c r="D36" s="22" t="s">
        <v>15</v>
      </c>
      <c r="E36" s="22">
        <v>3000</v>
      </c>
      <c r="F36" s="22">
        <v>3000</v>
      </c>
      <c r="G36" s="6">
        <f t="shared" si="0"/>
        <v>100</v>
      </c>
    </row>
    <row r="37" spans="1:7" ht="30.6" customHeight="1" x14ac:dyDescent="0.3">
      <c r="A37" s="42"/>
      <c r="B37" s="43"/>
      <c r="C37" s="44"/>
      <c r="D37" s="23" t="s">
        <v>19</v>
      </c>
      <c r="E37" s="24">
        <f>SUM(E24:E36)</f>
        <v>1299693.93</v>
      </c>
      <c r="F37" s="24">
        <f>SUM(F24:F36)</f>
        <v>1299693.93</v>
      </c>
      <c r="G37" s="25">
        <f t="shared" si="0"/>
        <v>100</v>
      </c>
    </row>
  </sheetData>
  <mergeCells count="24">
    <mergeCell ref="A37:C37"/>
    <mergeCell ref="G6:G9"/>
    <mergeCell ref="F6:F9"/>
    <mergeCell ref="A18:G18"/>
    <mergeCell ref="A17:D17"/>
    <mergeCell ref="F19:F22"/>
    <mergeCell ref="G19:G22"/>
    <mergeCell ref="A14:C14"/>
    <mergeCell ref="A6:A9"/>
    <mergeCell ref="B6:B9"/>
    <mergeCell ref="C6:C9"/>
    <mergeCell ref="D6:D9"/>
    <mergeCell ref="E6:E9"/>
    <mergeCell ref="A19:A22"/>
    <mergeCell ref="B19:B22"/>
    <mergeCell ref="A1:G1"/>
    <mergeCell ref="F2:G2"/>
    <mergeCell ref="A5:G5"/>
    <mergeCell ref="C19:C22"/>
    <mergeCell ref="D19:D22"/>
    <mergeCell ref="E19:E22"/>
    <mergeCell ref="A3:G3"/>
    <mergeCell ref="A4:G4"/>
    <mergeCell ref="A16:G16"/>
  </mergeCells>
  <pageMargins left="0.98425196850393704" right="0.98425196850393704" top="0.98425196850393704" bottom="0.98425196850393704" header="0.51181102362204722" footer="0.51181102362204722"/>
  <pageSetup paperSize="9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Nr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Ziółkowska</dc:creator>
  <cp:lastModifiedBy>Czesława Trautman</cp:lastModifiedBy>
  <cp:lastPrinted>2022-03-28T05:56:52Z</cp:lastPrinted>
  <dcterms:created xsi:type="dcterms:W3CDTF">2021-06-07T11:25:08Z</dcterms:created>
  <dcterms:modified xsi:type="dcterms:W3CDTF">2022-03-28T05:57:08Z</dcterms:modified>
</cp:coreProperties>
</file>